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 codeName="{4D1C537B-E38A-612A-F078-A93A15B4B7F4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ikieffer\Dropbox (USGBC)\LEED\LEED\Technical Development\LEED v4.1\Form &amp; Calculator Updates\MR\"/>
    </mc:Choice>
  </mc:AlternateContent>
  <xr:revisionPtr revIDLastSave="0" documentId="13_ncr:1_{E91742B3-3E48-4515-B030-5C1DB3F29FC4}" xr6:coauthVersionLast="47" xr6:coauthVersionMax="47" xr10:uidLastSave="{00000000-0000-0000-0000-000000000000}"/>
  <workbookProtection workbookAlgorithmName="SHA-512" workbookHashValue="oN2h5SY4Y/RCjVs8MD50TopYau9DXWz8GvSc8FniCay9/QaqjELb7GPgXm0198XBUSvLJPhmMgbcjXBzaz+2pQ==" workbookSaltValue="kZlO5rvisyAETgew/VKJtQ==" workbookSpinCount="100000" lockStructure="1"/>
  <bookViews>
    <workbookView xWindow="28680" yWindow="-120" windowWidth="29040" windowHeight="15840" tabRatio="799" xr2:uid="{00000000-000D-0000-FFFF-FFFF00000000}"/>
  </bookViews>
  <sheets>
    <sheet name="Instructions" sheetId="73" r:id="rId1"/>
    <sheet name="Calculator" sheetId="80" r:id="rId2"/>
    <sheet name="Summary" sheetId="81" r:id="rId3"/>
  </sheets>
  <definedNames>
    <definedName name="EPD" localSheetId="1">Calculator!#REF!</definedName>
    <definedName name="EPD">#REF!</definedName>
    <definedName name="MateialType" localSheetId="1">Calculator!#REF!</definedName>
    <definedName name="MateialType">#REF!</definedName>
    <definedName name="MaterialType" localSheetId="1">Calculator!#REF!</definedName>
    <definedName name="MaterialType">#REF!</definedName>
    <definedName name="MaterialType1">Calculator!#REF!</definedName>
    <definedName name="_xlnm.Print_Area" localSheetId="0">Instructions!$B$18:$G$25</definedName>
    <definedName name="_xlnm.Print_Titles" localSheetId="1">Calculator!$4:$8</definedName>
    <definedName name="YesNo">Calculator!#REF!</definedName>
  </definedNames>
  <calcPr calcId="191029"/>
  <customWorkbookViews>
    <customWorkbookView name="Letter Template" guid="{8F5AAEC0-BAB9-4CA1-848B-2FEB1F9D2809}" maximized="1" windowWidth="796" windowHeight="454" tabRatio="696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G11" i="80" l="1"/>
  <c r="AG12" i="80"/>
  <c r="AG10" i="80"/>
  <c r="Q11" i="80"/>
  <c r="Q12" i="80"/>
  <c r="Q10" i="80"/>
  <c r="Q13" i="80" l="1"/>
  <c r="S10" i="80"/>
  <c r="H6" i="81" l="1"/>
  <c r="AD11" i="80" l="1"/>
  <c r="AD12" i="80"/>
  <c r="AA11" i="80"/>
  <c r="AA12" i="80"/>
  <c r="Y11" i="80"/>
  <c r="Y12" i="80"/>
  <c r="W11" i="80"/>
  <c r="W12" i="80"/>
  <c r="U11" i="80"/>
  <c r="U12" i="80"/>
  <c r="AM11" i="80"/>
  <c r="AM12" i="80"/>
  <c r="AM10" i="80"/>
  <c r="AD10" i="80" l="1"/>
  <c r="AA10" i="80"/>
  <c r="Y10" i="80"/>
  <c r="W10" i="80"/>
  <c r="U10" i="80"/>
  <c r="S11" i="80"/>
  <c r="AL11" i="80" s="1"/>
  <c r="S12" i="80"/>
  <c r="AL12" i="80" s="1"/>
  <c r="AL10" i="80" l="1"/>
  <c r="AH10" i="80" s="1"/>
  <c r="Y13" i="80" l="1"/>
  <c r="L10" i="80"/>
  <c r="M10" i="80"/>
  <c r="J24" i="73"/>
  <c r="L11" i="80"/>
  <c r="M11" i="80"/>
  <c r="L12" i="80"/>
  <c r="M12" i="80"/>
  <c r="A10" i="80"/>
  <c r="D13" i="80"/>
  <c r="AD13" i="80" l="1"/>
  <c r="W13" i="80"/>
  <c r="AA13" i="80"/>
  <c r="M13" i="80"/>
  <c r="L13" i="80"/>
  <c r="U13" i="80"/>
  <c r="S13" i="80"/>
  <c r="AJ10" i="80"/>
  <c r="AH12" i="80"/>
  <c r="AJ12" i="80" s="1"/>
  <c r="AH11" i="80"/>
  <c r="AJ11" i="80" s="1"/>
  <c r="AH13" i="80" l="1"/>
  <c r="AJ13" i="80" l="1"/>
  <c r="H8" i="81" s="1"/>
  <c r="H10" i="8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USGBC</author>
    <author>cyan</author>
  </authors>
  <commentList>
    <comment ref="D7" authorId="0" shapeId="0" xr:uid="{00000000-0006-0000-0100-000001000000}">
      <text>
        <r>
          <rPr>
            <sz val="10"/>
            <color indexed="81"/>
            <rFont val="Arial"/>
            <family val="2"/>
          </rPr>
          <t>Equals cost per item times number of items purchased. In the case of a salvaged item may be the actual or replacement value, but must be consistent with the cost used to calculated the total materials cost for the project.</t>
        </r>
      </text>
    </comment>
    <comment ref="K7" authorId="0" shapeId="0" xr:uid="{00000000-0006-0000-0100-000002000000}">
      <text>
        <r>
          <rPr>
            <sz val="10"/>
            <color indexed="81"/>
            <rFont val="Arial"/>
            <family val="2"/>
          </rPr>
          <t xml:space="preserve">Required for Option 2 only
</t>
        </r>
      </text>
    </comment>
    <comment ref="AF8" authorId="1" shapeId="0" xr:uid="{00000000-0006-0000-0100-000003000000}">
      <text>
        <r>
          <rPr>
            <sz val="10"/>
            <color indexed="81"/>
            <rFont val="Arial"/>
            <family val="2"/>
          </rPr>
          <t>All extraction, manufacture, and purchase (including distribution) of the product and its materials occur within 100 mile (160 km) radius.</t>
        </r>
      </text>
    </comment>
    <comment ref="S9" authorId="1" shapeId="0" xr:uid="{00000000-0006-0000-0100-000004000000}">
      <text>
        <r>
          <rPr>
            <sz val="10"/>
            <color indexed="81"/>
            <rFont val="Arial"/>
            <family val="2"/>
          </rPr>
          <t>Products with extended producer responsibility are valued at 50% of their cost.</t>
        </r>
      </text>
    </comment>
  </commentList>
</comments>
</file>

<file path=xl/sharedStrings.xml><?xml version="1.0" encoding="utf-8"?>
<sst xmlns="http://schemas.openxmlformats.org/spreadsheetml/2006/main" count="90" uniqueCount="73">
  <si>
    <t>Recycled Content</t>
  </si>
  <si>
    <t>Step 2.</t>
  </si>
  <si>
    <t>Materials Reuse</t>
  </si>
  <si>
    <t>Wood Products</t>
  </si>
  <si>
    <t>Manufacturer or Vendor Name</t>
  </si>
  <si>
    <t>Sustainable 
Criteria Value
($)</t>
  </si>
  <si>
    <t>Extended Producer Responsibility
Closed Loop or 
Take Back Program Name</t>
  </si>
  <si>
    <t>Step 1.</t>
  </si>
  <si>
    <t>Enable macros</t>
  </si>
  <si>
    <t xml:space="preserve">Step 4. </t>
  </si>
  <si>
    <t>Percent 
Post-Consumer
(%)</t>
  </si>
  <si>
    <t>Percent
Pre-Consumer
(%)</t>
  </si>
  <si>
    <t xml:space="preserve">Summary </t>
  </si>
  <si>
    <t>Percent 
Salvaged 
or Reused
(%)</t>
  </si>
  <si>
    <t>Extended Producer Responsibility</t>
  </si>
  <si>
    <t xml:space="preserve">Complete all columns with applicable material data for the attempted options.  If the option is not attempted, leave the column blank.  </t>
  </si>
  <si>
    <t>Note: All information on this tab is READ-ONLY. To edit, see previous tabs.</t>
  </si>
  <si>
    <t>`</t>
  </si>
  <si>
    <t>Actual materials cost for all freestanding furniture and medical furnishings ($)</t>
  </si>
  <si>
    <t>General Information</t>
  </si>
  <si>
    <t>Calculator</t>
  </si>
  <si>
    <t>Environmental Product Declaration</t>
  </si>
  <si>
    <t>Chemical Groups</t>
  </si>
  <si>
    <t>Option 2 
Sustainable 
Criteria Value
($)</t>
  </si>
  <si>
    <t>Meets or 
Exceeds 
ANSI/BIFMA Standard Method M7.1-2011</t>
  </si>
  <si>
    <t>Option 1 
Sustainable 
Criteria Value
($)</t>
  </si>
  <si>
    <t>A</t>
  </si>
  <si>
    <t>Heavy Metals 
under 100 ppm</t>
  </si>
  <si>
    <t>Hexavalent 
Chromium
under 100 ppm</t>
  </si>
  <si>
    <t>Added 
Antimicrobial Treatment 
under 100 ppm</t>
  </si>
  <si>
    <t>Sustainable 
Criteria
Value
($)</t>
  </si>
  <si>
    <t>Urea 
Formaldehyde
under 100 ppm</t>
  </si>
  <si>
    <t>PFCs and 
PFOA 
under 100 ppm</t>
  </si>
  <si>
    <t>EPD Program Operator</t>
  </si>
  <si>
    <t>Complete the Calculator tab for all freestanding furniture and medical furnishings that meet the credit requirements.</t>
  </si>
  <si>
    <t>Actual materials cost for all freestanding furniture and medical furnishings</t>
  </si>
  <si>
    <t xml:space="preserve">Total value of sustainable materials </t>
  </si>
  <si>
    <t>Total value</t>
  </si>
  <si>
    <t>Note: This calculator is for use with Excel for Mac 2011 and Excel 2007 or later.</t>
  </si>
  <si>
    <t>Upload the completed spreadsheet to LEED Online.  Complete any related summary fields in the LEED credit form with the results of the calculator.</t>
  </si>
  <si>
    <t>Total Sustainable Criteria Value for all Options
($)</t>
  </si>
  <si>
    <t>Step 3.</t>
  </si>
  <si>
    <t>Unit of measurement</t>
  </si>
  <si>
    <t>Note: This selection must match the unit of measurement chosen during project registration.</t>
  </si>
  <si>
    <t>UOM</t>
  </si>
  <si>
    <t>1 = IP; 2 = SI</t>
  </si>
  <si>
    <t xml:space="preserve">Step 5. </t>
  </si>
  <si>
    <t>Total sustainable criteria value for all options ($)</t>
  </si>
  <si>
    <t>Sustainable criteria value as a percentage of total furniture cost (%)</t>
  </si>
  <si>
    <t>U.S. Green Building Council</t>
  </si>
  <si>
    <t>All Rights Reserved</t>
  </si>
  <si>
    <t>Does the entire product meet local criteria?</t>
  </si>
  <si>
    <r>
      <t xml:space="preserve">Option 3
</t>
    </r>
    <r>
      <rPr>
        <sz val="10"/>
        <rFont val="Arial"/>
        <family val="2"/>
      </rPr>
      <t>Multi-Attribute Assessment of Products</t>
    </r>
  </si>
  <si>
    <r>
      <t xml:space="preserve">Option 1. </t>
    </r>
    <r>
      <rPr>
        <sz val="10"/>
        <color indexed="63"/>
        <rFont val="Arial"/>
        <family val="2"/>
      </rPr>
      <t>Minimal Chemical Content and</t>
    </r>
    <r>
      <rPr>
        <b/>
        <sz val="10"/>
        <color indexed="63"/>
        <rFont val="Arial"/>
        <family val="2"/>
      </rPr>
      <t xml:space="preserve"> Option 2. </t>
    </r>
    <r>
      <rPr>
        <sz val="10"/>
        <color indexed="63"/>
        <rFont val="Arial"/>
        <family val="2"/>
      </rPr>
      <t>Testing and Modeling of Chemical Content</t>
    </r>
  </si>
  <si>
    <t>Responsible Sourcing of Raw Materials</t>
  </si>
  <si>
    <t>Bio-based Materials meeting basic criteria (Testing Only)</t>
  </si>
  <si>
    <t xml:space="preserve"> (%)</t>
  </si>
  <si>
    <t>Bio-based Materials  (Testing &amp; SAN Compliant)</t>
  </si>
  <si>
    <t>Percent Meeting Sustainable Agriculture Network Standard (%)</t>
  </si>
  <si>
    <t>Percent 
FSC
Certified
(%)</t>
  </si>
  <si>
    <t>Sustainable 
Criteria Value
Subtotal
($)</t>
  </si>
  <si>
    <t>Option 3  Sustainable Criteria Value with Location Valuation Factor
($)</t>
  </si>
  <si>
    <t>Total sustainable criteria value with location valuation factor</t>
  </si>
  <si>
    <r>
      <t xml:space="preserve">Copyright </t>
    </r>
    <r>
      <rPr>
        <sz val="9"/>
        <color theme="0" tint="-0.499984740745262"/>
        <rFont val="Arial"/>
        <family val="2"/>
      </rPr>
      <t>©</t>
    </r>
    <r>
      <rPr>
        <sz val="8"/>
        <color theme="0" tint="-0.499984740745262"/>
        <rFont val="Arial"/>
        <family val="2"/>
      </rPr>
      <t xml:space="preserve"> 2019</t>
    </r>
  </si>
  <si>
    <t>Material Type or Category</t>
  </si>
  <si>
    <t>Sustainable Material Cost
($)</t>
  </si>
  <si>
    <t>EPD/LCA</t>
  </si>
  <si>
    <t>Corr for distance valuation</t>
  </si>
  <si>
    <t>200%, of material cost</t>
  </si>
  <si>
    <r>
      <rPr>
        <sz val="16"/>
        <rFont val="Arial Black"/>
        <family val="2"/>
      </rPr>
      <t xml:space="preserve">Furniture and Medical Furnishings Calculator
</t>
    </r>
    <r>
      <rPr>
        <sz val="9"/>
        <rFont val="Arial"/>
        <family val="2"/>
      </rPr>
      <t>LEED v4.1 MR Credit Furniture and Medical Furnishings</t>
    </r>
  </si>
  <si>
    <t>Yes</t>
  </si>
  <si>
    <t>V03</t>
  </si>
  <si>
    <t>Updated Feb.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</si>
</sst>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0.0%"/>
    <numFmt numFmtId="165" formatCode="_-* #,##0.00\ _€_-;\-* #,##0.00\ _€_-;_-* &quot;-&quot;??\ _€_-;_-@_-"/>
  </numFmts>
  <fonts count="33" x14ac:knownFonts="1"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color indexed="9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sz val="10"/>
      <color rgb="FF777777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6"/>
      <color theme="0"/>
      <name val="Arial Black"/>
      <family val="2"/>
    </font>
    <font>
      <sz val="10"/>
      <color indexed="81"/>
      <name val="Arial"/>
      <family val="2"/>
    </font>
    <font>
      <b/>
      <sz val="10"/>
      <color indexed="63"/>
      <name val="Arial"/>
      <family val="2"/>
    </font>
    <font>
      <sz val="16"/>
      <name val="Arial Black"/>
      <family val="2"/>
    </font>
    <font>
      <sz val="9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color indexed="6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7DBA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2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499984740745262"/>
      </bottom>
      <diagonal/>
    </border>
    <border>
      <left/>
      <right style="thin">
        <color theme="0" tint="-0.249977111117893"/>
      </right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34998626667073579"/>
      </right>
      <top style="thin">
        <color theme="0" tint="-0.249977111117893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249977111117893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499984740745262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24994659260841701"/>
      </bottom>
      <diagonal/>
    </border>
    <border>
      <left/>
      <right/>
      <top style="thin">
        <color theme="0" tint="-0.499984740745262"/>
      </top>
      <bottom style="thin">
        <color theme="0" tint="-0.24994659260841701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4659260841701"/>
      </left>
      <right/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34998626667073579"/>
      </right>
      <top/>
      <bottom style="thin">
        <color theme="0" tint="-0.249977111117893"/>
      </bottom>
      <diagonal/>
    </border>
    <border>
      <left style="thin">
        <color theme="0" tint="-0.34998626667073579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499984740745262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4659260841701"/>
      </right>
      <top/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24994659260841701"/>
      </top>
      <bottom style="thin">
        <color theme="0" tint="-0.499984740745262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499984740745262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34998626667073579"/>
      </left>
      <right style="thin">
        <color theme="0" tint="-0.499984740745262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/>
      <bottom style="thin">
        <color theme="0" tint="-0.499984740745262"/>
      </bottom>
      <diagonal/>
    </border>
    <border>
      <left/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499984740745262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499984740745262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499984740745262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34998626667073579"/>
      </left>
      <right/>
      <top style="thin">
        <color theme="0" tint="-0.499984740745262"/>
      </top>
      <bottom style="thin">
        <color theme="0" tint="-0.34998626667073579"/>
      </bottom>
      <diagonal/>
    </border>
    <border>
      <left/>
      <right/>
      <top style="thin">
        <color theme="0" tint="-0.499984740745262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34998626667073579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34998626667073579"/>
      </right>
      <top style="thin">
        <color theme="0" tint="-0.499984740745262"/>
      </top>
      <bottom/>
      <diagonal/>
    </border>
    <border>
      <left style="thin">
        <color theme="0" tint="-0.249977111117893"/>
      </left>
      <right style="thin">
        <color theme="0" tint="-0.34998626667073579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499984740745262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249977111117893"/>
      </bottom>
      <diagonal/>
    </border>
    <border>
      <left style="thin">
        <color theme="0" tint="-0.499984740745262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499984740745262"/>
      </left>
      <right/>
      <top style="thin">
        <color theme="0" tint="-0.249977111117893"/>
      </top>
      <bottom style="thin">
        <color theme="0" tint="-0.499984740745262"/>
      </bottom>
      <diagonal/>
    </border>
  </borders>
  <cellStyleXfs count="92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/>
    <xf numFmtId="0" fontId="14" fillId="0" borderId="0"/>
  </cellStyleXfs>
  <cellXfs count="304">
    <xf numFmtId="0" fontId="0" fillId="0" borderId="0" xfId="0"/>
    <xf numFmtId="0" fontId="8" fillId="6" borderId="0" xfId="0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vertical="center"/>
    </xf>
    <xf numFmtId="0" fontId="2" fillId="5" borderId="0" xfId="0" applyFont="1" applyFill="1" applyBorder="1" applyAlignment="1" applyProtection="1">
      <alignment vertical="center"/>
    </xf>
    <xf numFmtId="0" fontId="2" fillId="6" borderId="7" xfId="0" applyFont="1" applyFill="1" applyBorder="1" applyAlignment="1" applyProtection="1">
      <alignment horizontal="left" vertical="center" wrapText="1"/>
    </xf>
    <xf numFmtId="0" fontId="2" fillId="6" borderId="9" xfId="0" applyFont="1" applyFill="1" applyBorder="1" applyAlignment="1" applyProtection="1">
      <alignment vertical="center"/>
    </xf>
    <xf numFmtId="0" fontId="2" fillId="6" borderId="3" xfId="0" applyFont="1" applyFill="1" applyBorder="1" applyAlignment="1" applyProtection="1">
      <alignment vertical="center"/>
    </xf>
    <xf numFmtId="0" fontId="2" fillId="6" borderId="4" xfId="0" applyFont="1" applyFill="1" applyBorder="1" applyAlignment="1" applyProtection="1">
      <alignment vertical="center"/>
    </xf>
    <xf numFmtId="0" fontId="2" fillId="6" borderId="5" xfId="0" applyFont="1" applyFill="1" applyBorder="1" applyAlignment="1" applyProtection="1">
      <alignment vertical="center"/>
    </xf>
    <xf numFmtId="0" fontId="2" fillId="5" borderId="0" xfId="0" applyFont="1" applyFill="1" applyAlignment="1" applyProtection="1">
      <alignment vertical="center"/>
    </xf>
    <xf numFmtId="0" fontId="2" fillId="6" borderId="6" xfId="0" applyFont="1" applyFill="1" applyBorder="1" applyAlignment="1" applyProtection="1">
      <alignment vertical="center"/>
    </xf>
    <xf numFmtId="0" fontId="13" fillId="6" borderId="0" xfId="0" applyFont="1" applyFill="1" applyBorder="1" applyAlignment="1" applyProtection="1">
      <alignment horizontal="left" vertical="center"/>
    </xf>
    <xf numFmtId="0" fontId="8" fillId="6" borderId="7" xfId="0" applyFont="1" applyFill="1" applyBorder="1" applyAlignment="1" applyProtection="1">
      <alignment vertical="center"/>
    </xf>
    <xf numFmtId="0" fontId="8" fillId="5" borderId="0" xfId="0" applyFont="1" applyFill="1" applyAlignment="1" applyProtection="1">
      <alignment vertical="center"/>
    </xf>
    <xf numFmtId="49" fontId="3" fillId="6" borderId="0" xfId="0" applyNumberFormat="1" applyFont="1" applyFill="1" applyBorder="1" applyAlignment="1" applyProtection="1">
      <alignment vertical="center"/>
    </xf>
    <xf numFmtId="0" fontId="2" fillId="6" borderId="0" xfId="0" applyFont="1" applyFill="1" applyAlignment="1" applyProtection="1">
      <alignment vertical="center"/>
    </xf>
    <xf numFmtId="49" fontId="11" fillId="6" borderId="0" xfId="0" applyNumberFormat="1" applyFont="1" applyFill="1" applyBorder="1" applyAlignment="1" applyProtection="1">
      <alignment vertical="center"/>
    </xf>
    <xf numFmtId="0" fontId="2" fillId="6" borderId="7" xfId="0" applyFont="1" applyFill="1" applyBorder="1" applyAlignment="1" applyProtection="1">
      <alignment vertical="center"/>
    </xf>
    <xf numFmtId="0" fontId="17" fillId="5" borderId="0" xfId="0" applyFont="1" applyFill="1" applyAlignment="1" applyProtection="1">
      <alignment vertical="center" wrapText="1"/>
    </xf>
    <xf numFmtId="49" fontId="11" fillId="6" borderId="0" xfId="0" applyNumberFormat="1" applyFont="1" applyFill="1" applyBorder="1" applyAlignment="1" applyProtection="1">
      <alignment vertical="center" wrapText="1"/>
    </xf>
    <xf numFmtId="49" fontId="2" fillId="6" borderId="0" xfId="0" applyNumberFormat="1" applyFont="1" applyFill="1" applyBorder="1" applyAlignment="1" applyProtection="1">
      <alignment vertical="center"/>
    </xf>
    <xf numFmtId="49" fontId="18" fillId="5" borderId="0" xfId="0" applyNumberFormat="1" applyFont="1" applyFill="1" applyAlignment="1" applyProtection="1">
      <alignment vertical="center" wrapText="1"/>
    </xf>
    <xf numFmtId="49" fontId="3" fillId="5" borderId="0" xfId="0" applyNumberFormat="1" applyFont="1" applyFill="1" applyBorder="1" applyAlignment="1" applyProtection="1">
      <alignment vertical="top" wrapText="1"/>
    </xf>
    <xf numFmtId="0" fontId="6" fillId="6" borderId="0" xfId="0" applyFont="1" applyFill="1" applyBorder="1" applyAlignment="1" applyProtection="1">
      <alignment vertical="top"/>
    </xf>
    <xf numFmtId="49" fontId="2" fillId="6" borderId="0" xfId="0" applyNumberFormat="1" applyFont="1" applyFill="1" applyBorder="1" applyAlignment="1" applyProtection="1">
      <alignment vertical="top"/>
    </xf>
    <xf numFmtId="44" fontId="2" fillId="6" borderId="0" xfId="0" applyNumberFormat="1" applyFont="1" applyFill="1" applyBorder="1" applyAlignment="1" applyProtection="1">
      <alignment vertical="center" wrapText="1"/>
    </xf>
    <xf numFmtId="0" fontId="18" fillId="5" borderId="0" xfId="0" applyNumberFormat="1" applyFont="1" applyFill="1" applyAlignment="1" applyProtection="1">
      <alignment vertical="center" wrapText="1"/>
    </xf>
    <xf numFmtId="0" fontId="2" fillId="5" borderId="0" xfId="0" applyFont="1" applyFill="1" applyBorder="1" applyAlignment="1" applyProtection="1"/>
    <xf numFmtId="49" fontId="2" fillId="5" borderId="0" xfId="0" applyNumberFormat="1" applyFont="1" applyFill="1" applyBorder="1" applyAlignment="1" applyProtection="1"/>
    <xf numFmtId="49" fontId="2" fillId="5" borderId="0" xfId="0" applyNumberFormat="1" applyFont="1" applyFill="1" applyBorder="1" applyAlignment="1" applyProtection="1">
      <alignment vertical="center" wrapText="1"/>
    </xf>
    <xf numFmtId="0" fontId="2" fillId="6" borderId="8" xfId="0" applyFont="1" applyFill="1" applyBorder="1" applyAlignment="1" applyProtection="1">
      <alignment vertical="center"/>
    </xf>
    <xf numFmtId="44" fontId="2" fillId="6" borderId="9" xfId="0" applyNumberFormat="1" applyFont="1" applyFill="1" applyBorder="1" applyAlignment="1" applyProtection="1">
      <alignment vertical="center" wrapText="1"/>
    </xf>
    <xf numFmtId="0" fontId="2" fillId="6" borderId="10" xfId="0" applyFont="1" applyFill="1" applyBorder="1" applyAlignment="1" applyProtection="1">
      <alignment vertical="center"/>
    </xf>
    <xf numFmtId="49" fontId="2" fillId="5" borderId="0" xfId="0" applyNumberFormat="1" applyFont="1" applyFill="1" applyBorder="1" applyAlignment="1" applyProtection="1">
      <alignment vertical="center"/>
    </xf>
    <xf numFmtId="44" fontId="2" fillId="5" borderId="0" xfId="0" applyNumberFormat="1" applyFont="1" applyFill="1" applyBorder="1" applyAlignment="1" applyProtection="1">
      <alignment vertical="center"/>
    </xf>
    <xf numFmtId="10" fontId="2" fillId="5" borderId="0" xfId="5" applyNumberFormat="1" applyFont="1" applyFill="1" applyBorder="1" applyAlignment="1" applyProtection="1">
      <alignment vertical="center"/>
    </xf>
    <xf numFmtId="9" fontId="2" fillId="5" borderId="0" xfId="5" applyFont="1" applyFill="1" applyBorder="1" applyAlignment="1" applyProtection="1">
      <alignment vertical="center"/>
    </xf>
    <xf numFmtId="0" fontId="3" fillId="5" borderId="0" xfId="0" applyNumberFormat="1" applyFont="1" applyFill="1" applyAlignment="1" applyProtection="1">
      <alignment vertical="top" wrapText="1"/>
    </xf>
    <xf numFmtId="0" fontId="3" fillId="5" borderId="0" xfId="0" applyNumberFormat="1" applyFont="1" applyFill="1" applyAlignment="1" applyProtection="1">
      <alignment horizontal="left" vertical="center" wrapText="1"/>
    </xf>
    <xf numFmtId="0" fontId="15" fillId="3" borderId="0" xfId="0" applyFont="1" applyFill="1" applyProtection="1">
      <protection hidden="1"/>
    </xf>
    <xf numFmtId="0" fontId="15" fillId="0" borderId="0" xfId="0" applyFont="1" applyProtection="1">
      <protection hidden="1"/>
    </xf>
    <xf numFmtId="0" fontId="16" fillId="3" borderId="0" xfId="0" applyFont="1" applyFill="1" applyBorder="1" applyProtection="1">
      <protection hidden="1"/>
    </xf>
    <xf numFmtId="0" fontId="16" fillId="3" borderId="0" xfId="0" applyFont="1" applyFill="1" applyAlignment="1" applyProtection="1">
      <alignment vertical="center" wrapText="1"/>
      <protection hidden="1"/>
    </xf>
    <xf numFmtId="0" fontId="16" fillId="3" borderId="0" xfId="0" applyFont="1" applyFill="1" applyAlignment="1" applyProtection="1">
      <alignment horizontal="left" vertical="center" wrapText="1"/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49" fontId="2" fillId="0" borderId="0" xfId="0" applyNumberFormat="1" applyFont="1" applyBorder="1" applyAlignment="1" applyProtection="1">
      <alignment vertical="center" wrapText="1"/>
      <protection hidden="1"/>
    </xf>
    <xf numFmtId="44" fontId="2" fillId="0" borderId="0" xfId="1" applyFont="1" applyBorder="1" applyAlignment="1" applyProtection="1">
      <alignment vertical="center" wrapText="1"/>
      <protection hidden="1"/>
    </xf>
    <xf numFmtId="0" fontId="10" fillId="0" borderId="0" xfId="0" applyFont="1" applyFill="1" applyBorder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44" fontId="11" fillId="0" borderId="0" xfId="1" applyFont="1" applyAlignment="1" applyProtection="1">
      <alignment vertical="center"/>
      <protection hidden="1"/>
    </xf>
    <xf numFmtId="44" fontId="2" fillId="0" borderId="0" xfId="1" applyFont="1" applyAlignment="1" applyProtection="1">
      <alignment vertical="center"/>
      <protection hidden="1"/>
    </xf>
    <xf numFmtId="9" fontId="2" fillId="0" borderId="0" xfId="0" applyNumberFormat="1" applyFont="1" applyFill="1" applyBorder="1" applyAlignment="1" applyProtection="1">
      <alignment vertical="center"/>
      <protection hidden="1"/>
    </xf>
    <xf numFmtId="0" fontId="16" fillId="0" borderId="0" xfId="0" applyFont="1" applyFill="1" applyBorder="1" applyAlignment="1" applyProtection="1">
      <alignment vertical="center"/>
      <protection hidden="1"/>
    </xf>
    <xf numFmtId="0" fontId="2" fillId="0" borderId="0" xfId="0" applyNumberFormat="1" applyFont="1" applyBorder="1" applyAlignment="1" applyProtection="1">
      <alignment vertical="top" wrapText="1"/>
      <protection hidden="1"/>
    </xf>
    <xf numFmtId="0" fontId="23" fillId="3" borderId="0" xfId="0" applyFont="1" applyFill="1" applyAlignment="1" applyProtection="1">
      <alignment vertical="center"/>
      <protection hidden="1"/>
    </xf>
    <xf numFmtId="0" fontId="2" fillId="0" borderId="0" xfId="0" applyNumberFormat="1" applyFont="1" applyBorder="1" applyAlignment="1" applyProtection="1">
      <alignment horizontal="left" vertical="top" wrapText="1"/>
      <protection hidden="1"/>
    </xf>
    <xf numFmtId="49" fontId="20" fillId="5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Border="1" applyAlignment="1" applyProtection="1">
      <alignment vertical="top"/>
      <protection hidden="1"/>
    </xf>
    <xf numFmtId="44" fontId="2" fillId="7" borderId="6" xfId="0" applyNumberFormat="1" applyFont="1" applyFill="1" applyBorder="1" applyAlignment="1" applyProtection="1">
      <alignment horizontal="left" vertical="center" wrapText="1"/>
      <protection hidden="1"/>
    </xf>
    <xf numFmtId="0" fontId="2" fillId="0" borderId="0" xfId="0" applyFont="1" applyBorder="1" applyAlignment="1" applyProtection="1">
      <alignment vertical="center"/>
      <protection hidden="1"/>
    </xf>
    <xf numFmtId="1" fontId="2" fillId="0" borderId="0" xfId="5" applyNumberFormat="1" applyFont="1" applyFill="1" applyBorder="1" applyAlignment="1" applyProtection="1">
      <alignment horizontal="left" vertical="center" wrapText="1"/>
      <protection hidden="1"/>
    </xf>
    <xf numFmtId="44" fontId="2" fillId="7" borderId="13" xfId="1" applyFont="1" applyFill="1" applyBorder="1" applyAlignment="1" applyProtection="1">
      <alignment vertical="center" wrapText="1"/>
      <protection hidden="1"/>
    </xf>
    <xf numFmtId="49" fontId="18" fillId="0" borderId="0" xfId="0" applyNumberFormat="1" applyFont="1" applyBorder="1" applyAlignment="1" applyProtection="1">
      <alignment vertical="center"/>
      <protection hidden="1"/>
    </xf>
    <xf numFmtId="0" fontId="18" fillId="0" borderId="0" xfId="0" applyNumberFormat="1" applyFont="1" applyAlignment="1" applyProtection="1">
      <alignment vertical="center"/>
      <protection hidden="1"/>
    </xf>
    <xf numFmtId="0" fontId="18" fillId="0" borderId="0" xfId="0" applyFont="1" applyAlignment="1" applyProtection="1">
      <alignment vertical="center"/>
      <protection hidden="1"/>
    </xf>
    <xf numFmtId="0" fontId="2" fillId="7" borderId="29" xfId="0" applyFont="1" applyFill="1" applyBorder="1" applyAlignment="1" applyProtection="1">
      <alignment horizontal="center" vertical="center" wrapText="1"/>
    </xf>
    <xf numFmtId="0" fontId="2" fillId="7" borderId="30" xfId="0" applyFont="1" applyFill="1" applyBorder="1" applyAlignment="1" applyProtection="1">
      <alignment horizontal="center" vertical="center" wrapText="1"/>
    </xf>
    <xf numFmtId="49" fontId="25" fillId="7" borderId="12" xfId="0" applyNumberFormat="1" applyFont="1" applyFill="1" applyBorder="1" applyAlignment="1" applyProtection="1">
      <alignment horizontal="left" vertical="center" wrapText="1" indent="1"/>
    </xf>
    <xf numFmtId="0" fontId="3" fillId="5" borderId="0" xfId="0" applyFont="1" applyFill="1" applyProtection="1"/>
    <xf numFmtId="0" fontId="3" fillId="5" borderId="0" xfId="0" applyFont="1" applyFill="1" applyAlignment="1" applyProtection="1">
      <alignment vertical="center"/>
    </xf>
    <xf numFmtId="0" fontId="0" fillId="5" borderId="0" xfId="0" applyFill="1" applyBorder="1" applyProtection="1"/>
    <xf numFmtId="0" fontId="3" fillId="6" borderId="3" xfId="0" applyFont="1" applyFill="1" applyBorder="1" applyAlignment="1" applyProtection="1">
      <alignment vertical="center"/>
    </xf>
    <xf numFmtId="0" fontId="3" fillId="6" borderId="4" xfId="0" applyFont="1" applyFill="1" applyBorder="1" applyAlignment="1" applyProtection="1">
      <alignment vertical="center"/>
    </xf>
    <xf numFmtId="0" fontId="0" fillId="6" borderId="4" xfId="0" applyFill="1" applyBorder="1" applyProtection="1"/>
    <xf numFmtId="0" fontId="0" fillId="6" borderId="5" xfId="0" applyFill="1" applyBorder="1" applyProtection="1"/>
    <xf numFmtId="0" fontId="14" fillId="5" borderId="0" xfId="2" applyFont="1" applyFill="1" applyBorder="1" applyProtection="1"/>
    <xf numFmtId="0" fontId="14" fillId="6" borderId="6" xfId="2" applyFont="1" applyFill="1" applyBorder="1" applyProtection="1"/>
    <xf numFmtId="0" fontId="14" fillId="6" borderId="0" xfId="2" applyFont="1" applyFill="1" applyBorder="1" applyProtection="1"/>
    <xf numFmtId="0" fontId="14" fillId="6" borderId="7" xfId="2" applyFont="1" applyFill="1" applyBorder="1" applyProtection="1"/>
    <xf numFmtId="0" fontId="3" fillId="5" borderId="0" xfId="0" applyFont="1" applyFill="1" applyBorder="1" applyAlignment="1" applyProtection="1">
      <alignment vertical="center"/>
    </xf>
    <xf numFmtId="0" fontId="0" fillId="5" borderId="0" xfId="0" applyFill="1" applyBorder="1" applyAlignment="1" applyProtection="1">
      <alignment horizontal="left"/>
    </xf>
    <xf numFmtId="0" fontId="3" fillId="6" borderId="6" xfId="0" applyFont="1" applyFill="1" applyBorder="1" applyAlignment="1" applyProtection="1">
      <alignment vertical="center"/>
    </xf>
    <xf numFmtId="0" fontId="7" fillId="6" borderId="0" xfId="0" applyFont="1" applyFill="1" applyBorder="1" applyAlignment="1" applyProtection="1">
      <alignment vertical="center"/>
    </xf>
    <xf numFmtId="0" fontId="3" fillId="6" borderId="0" xfId="0" applyFont="1" applyFill="1" applyBorder="1" applyAlignment="1" applyProtection="1">
      <alignment vertical="center"/>
    </xf>
    <xf numFmtId="0" fontId="0" fillId="6" borderId="0" xfId="0" applyFill="1" applyBorder="1" applyProtection="1"/>
    <xf numFmtId="0" fontId="0" fillId="6" borderId="7" xfId="0" applyFill="1" applyBorder="1" applyProtection="1"/>
    <xf numFmtId="0" fontId="9" fillId="6" borderId="0" xfId="0" applyFont="1" applyFill="1" applyBorder="1" applyAlignment="1" applyProtection="1">
      <alignment horizontal="left" vertical="center" indent="1"/>
    </xf>
    <xf numFmtId="0" fontId="3" fillId="5" borderId="0" xfId="0" applyFont="1" applyFill="1" applyAlignment="1" applyProtection="1">
      <alignment horizontal="left"/>
    </xf>
    <xf numFmtId="0" fontId="8" fillId="6" borderId="0" xfId="0" applyNumberFormat="1" applyFont="1" applyFill="1" applyBorder="1" applyAlignment="1" applyProtection="1">
      <alignment vertical="center"/>
    </xf>
    <xf numFmtId="0" fontId="3" fillId="6" borderId="0" xfId="0" applyFont="1" applyFill="1" applyBorder="1" applyProtection="1"/>
    <xf numFmtId="44" fontId="3" fillId="6" borderId="7" xfId="1" applyFont="1" applyFill="1" applyBorder="1" applyAlignment="1" applyProtection="1">
      <alignment vertical="center"/>
    </xf>
    <xf numFmtId="0" fontId="5" fillId="6" borderId="7" xfId="0" applyFont="1" applyFill="1" applyBorder="1" applyAlignment="1" applyProtection="1">
      <alignment vertical="top" wrapText="1"/>
    </xf>
    <xf numFmtId="0" fontId="5" fillId="5" borderId="0" xfId="0" applyFont="1" applyFill="1" applyBorder="1" applyAlignment="1" applyProtection="1">
      <alignment vertical="top" wrapText="1"/>
    </xf>
    <xf numFmtId="0" fontId="3" fillId="5" borderId="0" xfId="0" applyFont="1" applyFill="1" applyBorder="1" applyProtection="1"/>
    <xf numFmtId="0" fontId="4" fillId="6" borderId="0" xfId="0" applyFont="1" applyFill="1" applyBorder="1" applyAlignment="1" applyProtection="1">
      <alignment vertical="center"/>
    </xf>
    <xf numFmtId="0" fontId="3" fillId="6" borderId="7" xfId="0" applyFont="1" applyFill="1" applyBorder="1" applyProtection="1"/>
    <xf numFmtId="0" fontId="3" fillId="6" borderId="8" xfId="0" applyFont="1" applyFill="1" applyBorder="1" applyAlignment="1" applyProtection="1">
      <alignment vertical="center"/>
    </xf>
    <xf numFmtId="0" fontId="3" fillId="6" borderId="9" xfId="0" applyFont="1" applyFill="1" applyBorder="1" applyAlignment="1" applyProtection="1">
      <alignment vertical="center"/>
    </xf>
    <xf numFmtId="0" fontId="9" fillId="6" borderId="9" xfId="0" applyFont="1" applyFill="1" applyBorder="1" applyAlignment="1" applyProtection="1">
      <alignment horizontal="left" vertical="center" indent="1"/>
    </xf>
    <xf numFmtId="0" fontId="0" fillId="6" borderId="9" xfId="0" applyFill="1" applyBorder="1" applyProtection="1"/>
    <xf numFmtId="0" fontId="0" fillId="6" borderId="10" xfId="0" applyFill="1" applyBorder="1" applyProtection="1"/>
    <xf numFmtId="0" fontId="4" fillId="5" borderId="0" xfId="0" applyFont="1" applyFill="1" applyBorder="1" applyAlignment="1" applyProtection="1">
      <alignment vertical="center"/>
    </xf>
    <xf numFmtId="0" fontId="5" fillId="5" borderId="0" xfId="0" applyFont="1" applyFill="1" applyBorder="1" applyAlignment="1" applyProtection="1">
      <alignment horizontal="left" vertical="center" wrapText="1"/>
    </xf>
    <xf numFmtId="0" fontId="19" fillId="5" borderId="0" xfId="0" applyFont="1" applyFill="1" applyAlignment="1" applyProtection="1">
      <alignment horizontal="left" vertical="center"/>
    </xf>
    <xf numFmtId="0" fontId="2" fillId="0" borderId="0" xfId="0" applyFont="1" applyProtection="1">
      <protection hidden="1"/>
    </xf>
    <xf numFmtId="0" fontId="2" fillId="0" borderId="0" xfId="0" applyFont="1" applyFill="1" applyBorder="1" applyProtection="1">
      <protection hidden="1"/>
    </xf>
    <xf numFmtId="44" fontId="2" fillId="7" borderId="14" xfId="1" applyNumberFormat="1" applyFont="1" applyFill="1" applyBorder="1" applyAlignment="1" applyProtection="1">
      <alignment vertical="center" wrapText="1"/>
      <protection hidden="1"/>
    </xf>
    <xf numFmtId="39" fontId="2" fillId="7" borderId="14" xfId="1" applyNumberFormat="1" applyFont="1" applyFill="1" applyBorder="1" applyAlignment="1" applyProtection="1">
      <alignment horizontal="center" vertical="center" wrapText="1"/>
      <protection hidden="1"/>
    </xf>
    <xf numFmtId="2" fontId="2" fillId="7" borderId="13" xfId="1" applyNumberFormat="1" applyFont="1" applyFill="1" applyBorder="1" applyAlignment="1" applyProtection="1">
      <alignment horizontal="center" vertical="center" wrapText="1"/>
      <protection hidden="1"/>
    </xf>
    <xf numFmtId="9" fontId="2" fillId="0" borderId="0" xfId="5" applyFont="1" applyFill="1" applyBorder="1" applyAlignment="1" applyProtection="1">
      <alignment horizontal="right" vertical="center"/>
      <protection hidden="1"/>
    </xf>
    <xf numFmtId="9" fontId="2" fillId="0" borderId="0" xfId="5" applyFont="1" applyFill="1" applyBorder="1" applyAlignment="1" applyProtection="1">
      <alignment vertical="center"/>
      <protection hidden="1"/>
    </xf>
    <xf numFmtId="9" fontId="2" fillId="0" borderId="0" xfId="5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right" vertical="center"/>
      <protection hidden="1"/>
    </xf>
    <xf numFmtId="44" fontId="2" fillId="0" borderId="0" xfId="1" applyFont="1" applyFill="1" applyBorder="1" applyAlignment="1" applyProtection="1">
      <alignment vertical="center" wrapText="1"/>
      <protection hidden="1"/>
    </xf>
    <xf numFmtId="9" fontId="2" fillId="0" borderId="0" xfId="5" applyFont="1" applyFill="1" applyBorder="1" applyAlignment="1" applyProtection="1">
      <alignment vertical="center" wrapText="1"/>
      <protection hidden="1"/>
    </xf>
    <xf numFmtId="0" fontId="2" fillId="0" borderId="0" xfId="0" applyFont="1" applyFill="1" applyProtection="1">
      <protection hidden="1"/>
    </xf>
    <xf numFmtId="0" fontId="2" fillId="7" borderId="3" xfId="0" applyFont="1" applyFill="1" applyBorder="1" applyAlignment="1" applyProtection="1">
      <alignment horizontal="left" vertical="center" wrapText="1" indent="1"/>
    </xf>
    <xf numFmtId="49" fontId="2" fillId="7" borderId="6" xfId="1" applyNumberFormat="1" applyFont="1" applyFill="1" applyBorder="1" applyAlignment="1" applyProtection="1">
      <alignment horizontal="center" vertical="center" wrapText="1"/>
    </xf>
    <xf numFmtId="49" fontId="2" fillId="7" borderId="14" xfId="0" applyNumberFormat="1" applyFont="1" applyFill="1" applyBorder="1" applyAlignment="1" applyProtection="1">
      <alignment horizontal="center" vertical="center" wrapText="1"/>
    </xf>
    <xf numFmtId="49" fontId="2" fillId="4" borderId="16" xfId="1" applyNumberFormat="1" applyFont="1" applyFill="1" applyBorder="1" applyAlignment="1" applyProtection="1">
      <alignment horizontal="center" vertical="center" wrapText="1"/>
    </xf>
    <xf numFmtId="44" fontId="27" fillId="5" borderId="2" xfId="1" applyFont="1" applyFill="1" applyBorder="1" applyAlignment="1" applyProtection="1">
      <alignment vertical="center"/>
      <protection locked="0"/>
    </xf>
    <xf numFmtId="49" fontId="27" fillId="5" borderId="23" xfId="0" applyNumberFormat="1" applyFont="1" applyFill="1" applyBorder="1" applyAlignment="1" applyProtection="1">
      <alignment horizontal="left" vertical="center"/>
      <protection locked="0"/>
    </xf>
    <xf numFmtId="49" fontId="27" fillId="5" borderId="24" xfId="0" applyNumberFormat="1" applyFont="1" applyFill="1" applyBorder="1" applyAlignment="1" applyProtection="1">
      <alignment horizontal="left" vertical="center"/>
      <protection locked="0"/>
    </xf>
    <xf numFmtId="49" fontId="27" fillId="5" borderId="26" xfId="0" applyNumberFormat="1" applyFont="1" applyFill="1" applyBorder="1" applyAlignment="1" applyProtection="1">
      <alignment horizontal="left" vertical="center"/>
      <protection locked="0"/>
    </xf>
    <xf numFmtId="49" fontId="27" fillId="5" borderId="27" xfId="0" applyNumberFormat="1" applyFont="1" applyFill="1" applyBorder="1" applyAlignment="1" applyProtection="1">
      <alignment horizontal="left" vertical="center"/>
      <protection locked="0"/>
    </xf>
    <xf numFmtId="44" fontId="27" fillId="5" borderId="28" xfId="1" applyFont="1" applyFill="1" applyBorder="1" applyAlignment="1" applyProtection="1">
      <alignment vertical="center" wrapText="1"/>
      <protection locked="0"/>
    </xf>
    <xf numFmtId="49" fontId="27" fillId="5" borderId="29" xfId="0" applyNumberFormat="1" applyFont="1" applyFill="1" applyBorder="1" applyAlignment="1" applyProtection="1">
      <alignment horizontal="left" vertical="center"/>
      <protection locked="0"/>
    </xf>
    <xf numFmtId="49" fontId="27" fillId="5" borderId="30" xfId="0" applyNumberFormat="1" applyFont="1" applyFill="1" applyBorder="1" applyAlignment="1" applyProtection="1">
      <alignment horizontal="left" vertical="center"/>
      <protection locked="0"/>
    </xf>
    <xf numFmtId="44" fontId="27" fillId="5" borderId="31" xfId="1" applyFont="1" applyFill="1" applyBorder="1" applyAlignment="1" applyProtection="1">
      <alignment vertical="center" wrapText="1"/>
      <protection locked="0"/>
    </xf>
    <xf numFmtId="0" fontId="27" fillId="5" borderId="23" xfId="0" applyFont="1" applyFill="1" applyBorder="1" applyAlignment="1" applyProtection="1">
      <alignment horizontal="center" vertical="center"/>
      <protection locked="0"/>
    </xf>
    <xf numFmtId="0" fontId="27" fillId="5" borderId="24" xfId="0" applyFont="1" applyFill="1" applyBorder="1" applyAlignment="1" applyProtection="1">
      <alignment horizontal="center" vertical="center"/>
      <protection locked="0"/>
    </xf>
    <xf numFmtId="0" fontId="27" fillId="5" borderId="26" xfId="0" applyFont="1" applyFill="1" applyBorder="1" applyAlignment="1" applyProtection="1">
      <alignment horizontal="center" vertical="center"/>
      <protection locked="0"/>
    </xf>
    <xf numFmtId="0" fontId="27" fillId="5" borderId="27" xfId="0" applyFont="1" applyFill="1" applyBorder="1" applyAlignment="1" applyProtection="1">
      <alignment horizontal="center" vertical="center"/>
      <protection locked="0"/>
    </xf>
    <xf numFmtId="0" fontId="27" fillId="5" borderId="29" xfId="0" applyFont="1" applyFill="1" applyBorder="1" applyAlignment="1" applyProtection="1">
      <alignment horizontal="center" vertical="center"/>
      <protection locked="0"/>
    </xf>
    <xf numFmtId="0" fontId="27" fillId="5" borderId="30" xfId="0" applyFont="1" applyFill="1" applyBorder="1" applyAlignment="1" applyProtection="1">
      <alignment horizontal="center" vertical="center"/>
      <protection locked="0"/>
    </xf>
    <xf numFmtId="44" fontId="27" fillId="0" borderId="2" xfId="1" applyFont="1" applyBorder="1" applyAlignment="1" applyProtection="1">
      <alignment horizontal="center" vertical="center"/>
    </xf>
    <xf numFmtId="164" fontId="27" fillId="5" borderId="21" xfId="1" applyNumberFormat="1" applyFont="1" applyFill="1" applyBorder="1" applyAlignment="1" applyProtection="1">
      <alignment vertical="center" wrapText="1"/>
      <protection locked="0"/>
    </xf>
    <xf numFmtId="0" fontId="9" fillId="6" borderId="0" xfId="0" applyFont="1" applyFill="1" applyBorder="1" applyAlignment="1" applyProtection="1">
      <alignment horizontal="left" vertical="center" indent="1"/>
    </xf>
    <xf numFmtId="44" fontId="27" fillId="6" borderId="2" xfId="0" applyNumberFormat="1" applyFont="1" applyFill="1" applyBorder="1" applyAlignment="1" applyProtection="1">
      <alignment vertical="center"/>
    </xf>
    <xf numFmtId="10" fontId="27" fillId="6" borderId="2" xfId="5" applyNumberFormat="1" applyFont="1" applyFill="1" applyBorder="1" applyAlignment="1" applyProtection="1">
      <alignment horizontal="center" vertical="center"/>
    </xf>
    <xf numFmtId="0" fontId="1" fillId="5" borderId="0" xfId="90" applyFont="1" applyFill="1" applyBorder="1" applyAlignment="1" applyProtection="1">
      <alignment vertical="center"/>
    </xf>
    <xf numFmtId="0" fontId="1" fillId="6" borderId="6" xfId="90" applyFont="1" applyFill="1" applyBorder="1" applyAlignment="1" applyProtection="1">
      <alignment vertical="center"/>
    </xf>
    <xf numFmtId="0" fontId="29" fillId="6" borderId="0" xfId="90" applyFont="1" applyFill="1" applyBorder="1" applyAlignment="1" applyProtection="1">
      <alignment horizontal="left" vertical="center"/>
    </xf>
    <xf numFmtId="0" fontId="2" fillId="6" borderId="0" xfId="3" applyNumberFormat="1" applyFont="1" applyFill="1" applyBorder="1" applyAlignment="1" applyProtection="1">
      <alignment vertical="center" wrapText="1"/>
    </xf>
    <xf numFmtId="0" fontId="1" fillId="6" borderId="7" xfId="90" applyFont="1" applyFill="1" applyBorder="1" applyAlignment="1" applyProtection="1">
      <alignment vertical="center"/>
    </xf>
    <xf numFmtId="0" fontId="1" fillId="5" borderId="0" xfId="0" applyFont="1" applyFill="1" applyBorder="1" applyAlignment="1" applyProtection="1">
      <alignment vertical="center"/>
    </xf>
    <xf numFmtId="0" fontId="27" fillId="5" borderId="2" xfId="0" applyFont="1" applyFill="1" applyBorder="1" applyAlignment="1" applyProtection="1">
      <alignment horizontal="left" vertical="center" indent="1"/>
      <protection locked="0"/>
    </xf>
    <xf numFmtId="0" fontId="4" fillId="6" borderId="0" xfId="0" applyNumberFormat="1" applyFont="1" applyFill="1" applyBorder="1" applyAlignment="1" applyProtection="1">
      <alignment vertical="center" wrapText="1"/>
    </xf>
    <xf numFmtId="0" fontId="8" fillId="6" borderId="0" xfId="0" applyNumberFormat="1" applyFont="1" applyFill="1" applyBorder="1" applyAlignment="1" applyProtection="1">
      <alignment vertical="center" wrapText="1"/>
    </xf>
    <xf numFmtId="44" fontId="2" fillId="6" borderId="0" xfId="1" applyFont="1" applyFill="1" applyBorder="1" applyAlignment="1" applyProtection="1">
      <alignment vertical="center"/>
    </xf>
    <xf numFmtId="0" fontId="2" fillId="5" borderId="0" xfId="0" applyFont="1" applyFill="1" applyBorder="1" applyProtection="1"/>
    <xf numFmtId="0" fontId="27" fillId="5" borderId="27" xfId="0" applyFont="1" applyFill="1" applyBorder="1" applyAlignment="1" applyProtection="1">
      <alignment horizontal="center" vertical="center"/>
    </xf>
    <xf numFmtId="0" fontId="27" fillId="0" borderId="27" xfId="1" applyNumberFormat="1" applyFont="1" applyFill="1" applyBorder="1" applyAlignment="1" applyProtection="1">
      <alignment horizontal="left" vertical="center" indent="1"/>
    </xf>
    <xf numFmtId="0" fontId="27" fillId="5" borderId="0" xfId="0" applyFont="1" applyFill="1" applyBorder="1" applyProtection="1"/>
    <xf numFmtId="0" fontId="30" fillId="5" borderId="0" xfId="91" applyFont="1" applyFill="1" applyBorder="1" applyAlignment="1" applyProtection="1">
      <alignment horizontal="right" vertical="center"/>
    </xf>
    <xf numFmtId="0" fontId="30" fillId="5" borderId="0" xfId="2" applyFont="1" applyFill="1" applyBorder="1" applyAlignment="1" applyProtection="1">
      <alignment horizontal="right" vertical="center"/>
    </xf>
    <xf numFmtId="0" fontId="30" fillId="5" borderId="0" xfId="2" applyFont="1" applyFill="1" applyAlignment="1" applyProtection="1">
      <alignment horizontal="right" vertical="center"/>
    </xf>
    <xf numFmtId="10" fontId="27" fillId="5" borderId="26" xfId="1" applyNumberFormat="1" applyFont="1" applyFill="1" applyBorder="1" applyAlignment="1" applyProtection="1">
      <alignment horizontal="center" vertical="center" wrapText="1"/>
      <protection locked="0"/>
    </xf>
    <xf numFmtId="44" fontId="27" fillId="0" borderId="47" xfId="1" applyFont="1" applyBorder="1" applyAlignment="1" applyProtection="1">
      <alignment horizontal="center" vertical="center"/>
    </xf>
    <xf numFmtId="44" fontId="27" fillId="0" borderId="33" xfId="1" applyFont="1" applyBorder="1" applyAlignment="1" applyProtection="1">
      <alignment horizontal="center" vertical="center"/>
    </xf>
    <xf numFmtId="44" fontId="27" fillId="0" borderId="47" xfId="1" applyFont="1" applyFill="1" applyBorder="1" applyAlignment="1" applyProtection="1">
      <alignment vertical="center" wrapText="1"/>
    </xf>
    <xf numFmtId="0" fontId="2" fillId="7" borderId="40" xfId="0" applyFont="1" applyFill="1" applyBorder="1" applyAlignment="1" applyProtection="1">
      <alignment horizontal="center" vertical="center" wrapText="1"/>
    </xf>
    <xf numFmtId="0" fontId="27" fillId="5" borderId="38" xfId="0" applyFont="1" applyFill="1" applyBorder="1" applyAlignment="1" applyProtection="1">
      <alignment horizontal="center" vertical="center"/>
      <protection locked="0"/>
    </xf>
    <xf numFmtId="0" fontId="27" fillId="5" borderId="39" xfId="0" applyFont="1" applyFill="1" applyBorder="1" applyAlignment="1" applyProtection="1">
      <alignment horizontal="center" vertical="center"/>
      <protection locked="0"/>
    </xf>
    <xf numFmtId="0" fontId="27" fillId="5" borderId="40" xfId="0" applyFont="1" applyFill="1" applyBorder="1" applyAlignment="1" applyProtection="1">
      <alignment horizontal="center" vertical="center"/>
      <protection locked="0"/>
    </xf>
    <xf numFmtId="44" fontId="27" fillId="2" borderId="35" xfId="1" applyNumberFormat="1" applyFont="1" applyFill="1" applyBorder="1" applyAlignment="1" applyProtection="1">
      <alignment vertical="center" wrapText="1"/>
    </xf>
    <xf numFmtId="44" fontId="27" fillId="2" borderId="49" xfId="1" applyNumberFormat="1" applyFont="1" applyFill="1" applyBorder="1" applyAlignment="1" applyProtection="1">
      <alignment vertical="center" wrapText="1"/>
    </xf>
    <xf numFmtId="44" fontId="27" fillId="2" borderId="48" xfId="1" applyNumberFormat="1" applyFont="1" applyFill="1" applyBorder="1" applyAlignment="1" applyProtection="1">
      <alignment vertical="center" wrapText="1"/>
    </xf>
    <xf numFmtId="0" fontId="27" fillId="5" borderId="50" xfId="0" applyFont="1" applyFill="1" applyBorder="1" applyAlignment="1" applyProtection="1">
      <alignment horizontal="center" vertical="center"/>
      <protection locked="0"/>
    </xf>
    <xf numFmtId="0" fontId="27" fillId="5" borderId="52" xfId="0" applyFont="1" applyFill="1" applyBorder="1" applyAlignment="1" applyProtection="1">
      <alignment horizontal="center" vertical="center"/>
      <protection locked="0"/>
    </xf>
    <xf numFmtId="0" fontId="27" fillId="5" borderId="51" xfId="0" applyFont="1" applyFill="1" applyBorder="1" applyAlignment="1" applyProtection="1">
      <alignment horizontal="center" vertical="center"/>
      <protection locked="0"/>
    </xf>
    <xf numFmtId="44" fontId="27" fillId="0" borderId="50" xfId="0" applyNumberFormat="1" applyFont="1" applyFill="1" applyBorder="1" applyAlignment="1" applyProtection="1">
      <alignment vertical="center"/>
    </xf>
    <xf numFmtId="44" fontId="27" fillId="0" borderId="52" xfId="0" applyNumberFormat="1" applyFont="1" applyFill="1" applyBorder="1" applyAlignment="1" applyProtection="1">
      <alignment vertical="center"/>
    </xf>
    <xf numFmtId="44" fontId="27" fillId="0" borderId="51" xfId="0" applyNumberFormat="1" applyFont="1" applyFill="1" applyBorder="1" applyAlignment="1" applyProtection="1">
      <alignment vertical="center"/>
    </xf>
    <xf numFmtId="49" fontId="2" fillId="4" borderId="45" xfId="1" applyNumberFormat="1" applyFont="1" applyFill="1" applyBorder="1" applyAlignment="1" applyProtection="1">
      <alignment horizontal="center" vertical="center" wrapText="1"/>
    </xf>
    <xf numFmtId="49" fontId="2" fillId="4" borderId="53" xfId="1" applyNumberFormat="1" applyFont="1" applyFill="1" applyBorder="1" applyAlignment="1" applyProtection="1">
      <alignment horizontal="center" vertical="center" wrapText="1"/>
    </xf>
    <xf numFmtId="0" fontId="2" fillId="4" borderId="55" xfId="0" applyFont="1" applyFill="1" applyBorder="1" applyAlignment="1" applyProtection="1">
      <alignment horizontal="center" vertical="center" wrapText="1"/>
    </xf>
    <xf numFmtId="0" fontId="2" fillId="4" borderId="56" xfId="0" applyFont="1" applyFill="1" applyBorder="1" applyAlignment="1" applyProtection="1">
      <alignment horizontal="center" vertical="center" wrapText="1"/>
    </xf>
    <xf numFmtId="49" fontId="2" fillId="4" borderId="57" xfId="1" applyNumberFormat="1" applyFont="1" applyFill="1" applyBorder="1" applyAlignment="1" applyProtection="1">
      <alignment horizontal="center" vertical="center" wrapText="1"/>
    </xf>
    <xf numFmtId="0" fontId="2" fillId="7" borderId="55" xfId="0" applyFont="1" applyFill="1" applyBorder="1" applyAlignment="1" applyProtection="1">
      <alignment horizontal="center" vertical="center" wrapText="1"/>
    </xf>
    <xf numFmtId="0" fontId="2" fillId="7" borderId="56" xfId="0" applyFont="1" applyFill="1" applyBorder="1" applyAlignment="1" applyProtection="1">
      <alignment horizontal="center" vertical="center" wrapText="1"/>
    </xf>
    <xf numFmtId="0" fontId="2" fillId="7" borderId="58" xfId="0" applyFont="1" applyFill="1" applyBorder="1" applyAlignment="1" applyProtection="1">
      <alignment horizontal="center" vertical="center" wrapText="1"/>
    </xf>
    <xf numFmtId="0" fontId="2" fillId="7" borderId="14" xfId="0" applyFont="1" applyFill="1" applyBorder="1" applyAlignment="1" applyProtection="1">
      <alignment horizontal="center" vertical="center" wrapText="1"/>
    </xf>
    <xf numFmtId="49" fontId="2" fillId="7" borderId="0" xfId="0" applyNumberFormat="1" applyFont="1" applyFill="1" applyBorder="1" applyAlignment="1" applyProtection="1">
      <alignment horizontal="center" vertical="center" wrapText="1"/>
    </xf>
    <xf numFmtId="49" fontId="2" fillId="7" borderId="19" xfId="1" applyNumberFormat="1" applyFont="1" applyFill="1" applyBorder="1" applyAlignment="1" applyProtection="1">
      <alignment horizontal="center" vertical="center" wrapText="1"/>
      <protection hidden="1"/>
    </xf>
    <xf numFmtId="49" fontId="2" fillId="7" borderId="20" xfId="1" applyNumberFormat="1" applyFont="1" applyFill="1" applyBorder="1" applyAlignment="1" applyProtection="1">
      <alignment horizontal="center" vertical="center" wrapText="1"/>
      <protection hidden="1"/>
    </xf>
    <xf numFmtId="49" fontId="2" fillId="7" borderId="20" xfId="5" applyNumberFormat="1" applyFont="1" applyFill="1" applyBorder="1" applyAlignment="1" applyProtection="1">
      <alignment horizontal="center" vertical="center" wrapText="1"/>
      <protection hidden="1"/>
    </xf>
    <xf numFmtId="49" fontId="2" fillId="7" borderId="19" xfId="0" applyNumberFormat="1" applyFont="1" applyFill="1" applyBorder="1" applyAlignment="1" applyProtection="1">
      <alignment horizontal="center" vertical="center" wrapText="1"/>
      <protection hidden="1"/>
    </xf>
    <xf numFmtId="49" fontId="2" fillId="7" borderId="17" xfId="5" applyNumberFormat="1" applyFont="1" applyFill="1" applyBorder="1" applyAlignment="1" applyProtection="1">
      <alignment horizontal="center" vertical="center" wrapText="1"/>
      <protection hidden="1"/>
    </xf>
    <xf numFmtId="49" fontId="2" fillId="7" borderId="44" xfId="0" applyNumberFormat="1" applyFont="1" applyFill="1" applyBorder="1" applyAlignment="1" applyProtection="1">
      <alignment horizontal="center" vertical="center" wrapText="1"/>
      <protection hidden="1"/>
    </xf>
    <xf numFmtId="164" fontId="27" fillId="5" borderId="21" xfId="5" applyNumberFormat="1" applyFont="1" applyFill="1" applyBorder="1" applyAlignment="1" applyProtection="1">
      <alignment vertical="center" wrapText="1"/>
      <protection locked="0"/>
    </xf>
    <xf numFmtId="10" fontId="27" fillId="5" borderId="21" xfId="5" applyNumberFormat="1" applyFont="1" applyFill="1" applyBorder="1" applyAlignment="1" applyProtection="1">
      <alignment vertical="center" wrapText="1"/>
      <protection locked="0"/>
    </xf>
    <xf numFmtId="164" fontId="27" fillId="5" borderId="59" xfId="1" applyNumberFormat="1" applyFont="1" applyFill="1" applyBorder="1" applyAlignment="1" applyProtection="1">
      <alignment vertical="center" wrapText="1"/>
      <protection locked="0"/>
    </xf>
    <xf numFmtId="164" fontId="27" fillId="5" borderId="59" xfId="5" applyNumberFormat="1" applyFont="1" applyFill="1" applyBorder="1" applyAlignment="1" applyProtection="1">
      <alignment vertical="center" wrapText="1"/>
      <protection locked="0"/>
    </xf>
    <xf numFmtId="10" fontId="27" fillId="5" borderId="59" xfId="5" applyNumberFormat="1" applyFont="1" applyFill="1" applyBorder="1" applyAlignment="1" applyProtection="1">
      <alignment vertical="center" wrapText="1"/>
      <protection locked="0"/>
    </xf>
    <xf numFmtId="164" fontId="27" fillId="5" borderId="60" xfId="5" applyNumberFormat="1" applyFont="1" applyFill="1" applyBorder="1" applyAlignment="1" applyProtection="1">
      <alignment vertical="center" wrapText="1"/>
      <protection locked="0"/>
    </xf>
    <xf numFmtId="0" fontId="2" fillId="7" borderId="32" xfId="1" applyNumberFormat="1" applyFont="1" applyFill="1" applyBorder="1" applyAlignment="1" applyProtection="1">
      <alignment horizontal="left" vertical="center" wrapText="1" indent="1"/>
      <protection hidden="1"/>
    </xf>
    <xf numFmtId="44" fontId="27" fillId="0" borderId="47" xfId="1" applyNumberFormat="1" applyFont="1" applyBorder="1" applyAlignment="1" applyProtection="1">
      <alignment horizontal="center" vertical="center"/>
    </xf>
    <xf numFmtId="9" fontId="27" fillId="5" borderId="21" xfId="1" applyNumberFormat="1" applyFont="1" applyFill="1" applyBorder="1" applyAlignment="1" applyProtection="1">
      <alignment vertical="center" wrapText="1"/>
      <protection locked="0"/>
    </xf>
    <xf numFmtId="9" fontId="27" fillId="5" borderId="59" xfId="1" applyNumberFormat="1" applyFont="1" applyFill="1" applyBorder="1" applyAlignment="1" applyProtection="1">
      <alignment vertical="center" wrapText="1"/>
      <protection locked="0"/>
    </xf>
    <xf numFmtId="44" fontId="2" fillId="4" borderId="14" xfId="5" applyNumberFormat="1" applyFont="1" applyFill="1" applyBorder="1" applyAlignment="1" applyProtection="1">
      <alignment vertical="center" wrapText="1"/>
    </xf>
    <xf numFmtId="49" fontId="2" fillId="4" borderId="6" xfId="0" applyNumberFormat="1" applyFont="1" applyFill="1" applyBorder="1" applyAlignment="1" applyProtection="1">
      <alignment horizontal="center" vertical="center" wrapText="1"/>
      <protection hidden="1"/>
    </xf>
    <xf numFmtId="10" fontId="27" fillId="5" borderId="63" xfId="1" applyNumberFormat="1" applyFont="1" applyFill="1" applyBorder="1" applyAlignment="1" applyProtection="1">
      <alignment horizontal="center" vertical="center" wrapText="1"/>
      <protection locked="0"/>
    </xf>
    <xf numFmtId="44" fontId="27" fillId="0" borderId="64" xfId="1" applyNumberFormat="1" applyFont="1" applyBorder="1" applyAlignment="1" applyProtection="1">
      <alignment vertical="center" wrapText="1"/>
    </xf>
    <xf numFmtId="49" fontId="2" fillId="4" borderId="68" xfId="1" applyNumberFormat="1" applyFont="1" applyFill="1" applyBorder="1" applyAlignment="1" applyProtection="1">
      <alignment horizontal="center" vertical="center" wrapText="1"/>
    </xf>
    <xf numFmtId="44" fontId="27" fillId="5" borderId="69" xfId="1" applyFont="1" applyFill="1" applyBorder="1" applyAlignment="1" applyProtection="1">
      <alignment horizontal="left" vertical="center" wrapText="1"/>
      <protection locked="0"/>
    </xf>
    <xf numFmtId="44" fontId="27" fillId="5" borderId="18" xfId="1" applyFont="1" applyFill="1" applyBorder="1" applyAlignment="1" applyProtection="1">
      <alignment vertical="center" wrapText="1"/>
      <protection locked="0"/>
    </xf>
    <xf numFmtId="44" fontId="27" fillId="5" borderId="71" xfId="1" applyFont="1" applyFill="1" applyBorder="1" applyAlignment="1" applyProtection="1">
      <alignment vertical="center" wrapText="1"/>
      <protection locked="0"/>
    </xf>
    <xf numFmtId="49" fontId="2" fillId="4" borderId="73" xfId="1" applyNumberFormat="1" applyFont="1" applyFill="1" applyBorder="1" applyAlignment="1" applyProtection="1">
      <alignment horizontal="center" vertical="center" wrapText="1"/>
    </xf>
    <xf numFmtId="0" fontId="2" fillId="7" borderId="72" xfId="1" applyNumberFormat="1" applyFont="1" applyFill="1" applyBorder="1" applyAlignment="1" applyProtection="1">
      <alignment horizontal="left" vertical="center" wrapText="1" indent="1"/>
      <protection hidden="1"/>
    </xf>
    <xf numFmtId="0" fontId="2" fillId="7" borderId="67" xfId="0" applyFont="1" applyFill="1" applyBorder="1" applyAlignment="1" applyProtection="1">
      <alignment horizontal="center" vertical="center" wrapText="1"/>
    </xf>
    <xf numFmtId="164" fontId="27" fillId="5" borderId="15" xfId="5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hidden="1"/>
    </xf>
    <xf numFmtId="9" fontId="3" fillId="0" borderId="0" xfId="0" applyNumberFormat="1" applyFont="1" applyAlignment="1" applyProtection="1">
      <alignment horizontal="center" vertical="center" wrapText="1"/>
      <protection hidden="1"/>
    </xf>
    <xf numFmtId="44" fontId="27" fillId="0" borderId="25" xfId="1" applyFont="1" applyBorder="1" applyAlignment="1">
      <alignment vertical="center" wrapText="1"/>
    </xf>
    <xf numFmtId="165" fontId="3" fillId="0" borderId="0" xfId="0" applyNumberFormat="1" applyFont="1" applyAlignment="1" applyProtection="1">
      <alignment vertical="center"/>
      <protection hidden="1"/>
    </xf>
    <xf numFmtId="44" fontId="27" fillId="0" borderId="74" xfId="1" applyFont="1" applyBorder="1" applyAlignment="1">
      <alignment vertical="center" wrapText="1"/>
    </xf>
    <xf numFmtId="44" fontId="2" fillId="4" borderId="13" xfId="5" applyNumberFormat="1" applyFont="1" applyFill="1" applyBorder="1" applyAlignment="1" applyProtection="1">
      <alignment vertical="center" wrapText="1"/>
    </xf>
    <xf numFmtId="39" fontId="2" fillId="7" borderId="13" xfId="1" applyNumberFormat="1" applyFont="1" applyFill="1" applyBorder="1" applyAlignment="1" applyProtection="1">
      <alignment horizontal="center" vertical="center" wrapText="1"/>
      <protection hidden="1"/>
    </xf>
    <xf numFmtId="44" fontId="27" fillId="0" borderId="57" xfId="1" applyFont="1" applyBorder="1" applyAlignment="1">
      <alignment vertical="center" wrapText="1"/>
    </xf>
    <xf numFmtId="44" fontId="27" fillId="0" borderId="28" xfId="1" applyFont="1" applyBorder="1" applyAlignment="1">
      <alignment vertical="center" wrapText="1"/>
    </xf>
    <xf numFmtId="44" fontId="27" fillId="0" borderId="66" xfId="1" applyNumberFormat="1" applyFont="1" applyBorder="1" applyAlignment="1" applyProtection="1">
      <alignment vertical="center" wrapText="1"/>
    </xf>
    <xf numFmtId="44" fontId="27" fillId="0" borderId="77" xfId="1" applyNumberFormat="1" applyFont="1" applyBorder="1" applyAlignment="1" applyProtection="1">
      <alignment vertical="center" wrapText="1"/>
    </xf>
    <xf numFmtId="44" fontId="27" fillId="0" borderId="76" xfId="1" applyNumberFormat="1" applyFont="1" applyBorder="1" applyAlignment="1" applyProtection="1">
      <alignment vertical="center" wrapText="1"/>
    </xf>
    <xf numFmtId="44" fontId="27" fillId="6" borderId="79" xfId="5" applyNumberFormat="1" applyFont="1" applyFill="1" applyBorder="1" applyAlignment="1" applyProtection="1">
      <alignment vertical="center" wrapText="1"/>
    </xf>
    <xf numFmtId="44" fontId="27" fillId="6" borderId="54" xfId="5" applyNumberFormat="1" applyFont="1" applyFill="1" applyBorder="1" applyAlignment="1" applyProtection="1">
      <alignment vertical="center" wrapText="1"/>
    </xf>
    <xf numFmtId="44" fontId="27" fillId="6" borderId="78" xfId="5" applyNumberFormat="1" applyFont="1" applyFill="1" applyBorder="1" applyAlignment="1" applyProtection="1">
      <alignment vertical="center" wrapText="1"/>
    </xf>
    <xf numFmtId="0" fontId="18" fillId="0" borderId="0" xfId="0" applyFont="1" applyFill="1" applyBorder="1" applyAlignment="1" applyProtection="1">
      <alignment vertical="center"/>
      <protection hidden="1"/>
    </xf>
    <xf numFmtId="44" fontId="27" fillId="0" borderId="85" xfId="1" applyNumberFormat="1" applyFont="1" applyBorder="1" applyAlignment="1" applyProtection="1">
      <alignment vertical="center" wrapText="1"/>
    </xf>
    <xf numFmtId="44" fontId="27" fillId="2" borderId="85" xfId="1" applyNumberFormat="1" applyFont="1" applyFill="1" applyBorder="1" applyAlignment="1" applyProtection="1">
      <alignment vertical="center" wrapText="1"/>
    </xf>
    <xf numFmtId="44" fontId="27" fillId="0" borderId="86" xfId="1" applyNumberFormat="1" applyFont="1" applyBorder="1" applyAlignment="1" applyProtection="1">
      <alignment vertical="center" wrapText="1"/>
    </xf>
    <xf numFmtId="44" fontId="27" fillId="2" borderId="86" xfId="1" applyNumberFormat="1" applyFont="1" applyFill="1" applyBorder="1" applyAlignment="1" applyProtection="1">
      <alignment vertical="center" wrapText="1"/>
    </xf>
    <xf numFmtId="44" fontId="27" fillId="0" borderId="84" xfId="1" applyNumberFormat="1" applyFont="1" applyBorder="1" applyAlignment="1" applyProtection="1">
      <alignment vertical="center" wrapText="1"/>
    </xf>
    <xf numFmtId="44" fontId="27" fillId="2" borderId="84" xfId="1" applyNumberFormat="1" applyFont="1" applyFill="1" applyBorder="1" applyAlignment="1" applyProtection="1">
      <alignment vertical="center" wrapText="1"/>
    </xf>
    <xf numFmtId="0" fontId="8" fillId="4" borderId="82" xfId="0" applyFont="1" applyFill="1" applyBorder="1" applyAlignment="1" applyProtection="1">
      <alignment horizontal="center" vertical="center" wrapText="1"/>
    </xf>
    <xf numFmtId="0" fontId="8" fillId="4" borderId="83" xfId="0" applyFont="1" applyFill="1" applyBorder="1" applyAlignment="1" applyProtection="1">
      <alignment horizontal="center" vertical="center" wrapText="1"/>
    </xf>
    <xf numFmtId="49" fontId="2" fillId="4" borderId="88" xfId="1" applyNumberFormat="1" applyFont="1" applyFill="1" applyBorder="1" applyAlignment="1" applyProtection="1">
      <alignment horizontal="center" vertical="center" wrapText="1"/>
    </xf>
    <xf numFmtId="49" fontId="2" fillId="4" borderId="87" xfId="1" applyNumberFormat="1" applyFont="1" applyFill="1" applyBorder="1" applyAlignment="1" applyProtection="1">
      <alignment horizontal="center" vertical="center" wrapText="1"/>
    </xf>
    <xf numFmtId="44" fontId="27" fillId="5" borderId="89" xfId="1" applyFont="1" applyFill="1" applyBorder="1" applyAlignment="1" applyProtection="1">
      <alignment horizontal="left" vertical="center" wrapText="1"/>
      <protection locked="0"/>
    </xf>
    <xf numFmtId="44" fontId="27" fillId="5" borderId="90" xfId="1" applyFont="1" applyFill="1" applyBorder="1" applyAlignment="1" applyProtection="1">
      <alignment horizontal="left" vertical="center" wrapText="1"/>
      <protection locked="0"/>
    </xf>
    <xf numFmtId="44" fontId="27" fillId="5" borderId="91" xfId="1" applyFont="1" applyFill="1" applyBorder="1" applyAlignment="1" applyProtection="1">
      <alignment horizontal="left" vertical="center" wrapText="1"/>
      <protection locked="0"/>
    </xf>
    <xf numFmtId="0" fontId="8" fillId="4" borderId="12" xfId="0" applyFont="1" applyFill="1" applyBorder="1" applyAlignment="1" applyProtection="1">
      <alignment horizontal="center" vertical="center" wrapText="1"/>
    </xf>
    <xf numFmtId="4" fontId="27" fillId="5" borderId="25" xfId="1" applyNumberFormat="1" applyFont="1" applyFill="1" applyBorder="1" applyAlignment="1" applyProtection="1">
      <alignment vertical="center" wrapText="1"/>
      <protection locked="0"/>
    </xf>
    <xf numFmtId="0" fontId="9" fillId="6" borderId="0" xfId="0" applyFont="1" applyFill="1" applyBorder="1" applyAlignment="1" applyProtection="1">
      <alignment horizontal="left" vertical="center" indent="1"/>
    </xf>
    <xf numFmtId="0" fontId="2" fillId="6" borderId="0" xfId="0" applyFont="1" applyFill="1" applyBorder="1" applyAlignment="1" applyProtection="1">
      <alignment horizontal="left" vertical="center" wrapText="1"/>
    </xf>
    <xf numFmtId="0" fontId="19" fillId="5" borderId="0" xfId="0" applyFont="1" applyFill="1" applyAlignment="1" applyProtection="1">
      <alignment horizontal="left" vertical="center" wrapText="1"/>
    </xf>
    <xf numFmtId="0" fontId="12" fillId="6" borderId="0" xfId="0" applyFont="1" applyFill="1" applyBorder="1" applyAlignment="1" applyProtection="1">
      <alignment horizontal="left" vertical="top" wrapText="1"/>
    </xf>
    <xf numFmtId="0" fontId="7" fillId="6" borderId="0" xfId="0" applyFont="1" applyFill="1" applyBorder="1" applyAlignment="1" applyProtection="1">
      <alignment horizontal="left" vertical="top" wrapText="1"/>
    </xf>
    <xf numFmtId="0" fontId="27" fillId="6" borderId="0" xfId="3" applyNumberFormat="1" applyFont="1" applyFill="1" applyBorder="1" applyAlignment="1" applyProtection="1">
      <alignment horizontal="left" vertical="center"/>
    </xf>
    <xf numFmtId="0" fontId="2" fillId="6" borderId="0" xfId="3" applyNumberFormat="1" applyFont="1" applyFill="1" applyBorder="1" applyAlignment="1" applyProtection="1">
      <alignment horizontal="left" vertical="center" wrapText="1"/>
    </xf>
    <xf numFmtId="9" fontId="2" fillId="7" borderId="32" xfId="5" applyFont="1" applyFill="1" applyBorder="1" applyAlignment="1" applyProtection="1">
      <alignment horizontal="left" vertical="center" indent="1"/>
      <protection hidden="1"/>
    </xf>
    <xf numFmtId="9" fontId="2" fillId="7" borderId="33" xfId="5" applyFont="1" applyFill="1" applyBorder="1" applyAlignment="1" applyProtection="1">
      <alignment horizontal="left" vertical="center" indent="1"/>
      <protection hidden="1"/>
    </xf>
    <xf numFmtId="0" fontId="8" fillId="4" borderId="87" xfId="0" applyFont="1" applyFill="1" applyBorder="1" applyAlignment="1" applyProtection="1">
      <alignment horizontal="center" vertical="center" wrapText="1"/>
    </xf>
    <xf numFmtId="0" fontId="8" fillId="4" borderId="41" xfId="0" applyFont="1" applyFill="1" applyBorder="1" applyAlignment="1" applyProtection="1">
      <alignment horizontal="center" vertical="center" wrapText="1"/>
    </xf>
    <xf numFmtId="0" fontId="8" fillId="4" borderId="54" xfId="0" applyFont="1" applyFill="1" applyBorder="1" applyAlignment="1" applyProtection="1">
      <alignment horizontal="center" vertical="center" wrapText="1"/>
    </xf>
    <xf numFmtId="9" fontId="2" fillId="7" borderId="32" xfId="5" applyFont="1" applyFill="1" applyBorder="1" applyAlignment="1" applyProtection="1">
      <alignment horizontal="left" vertical="center" wrapText="1" indent="1"/>
      <protection hidden="1"/>
    </xf>
    <xf numFmtId="9" fontId="2" fillId="7" borderId="70" xfId="5" applyFont="1" applyFill="1" applyBorder="1" applyAlignment="1" applyProtection="1">
      <alignment horizontal="left" vertical="center" wrapText="1" indent="1"/>
      <protection hidden="1"/>
    </xf>
    <xf numFmtId="49" fontId="2" fillId="4" borderId="61" xfId="1" applyNumberFormat="1" applyFont="1" applyFill="1" applyBorder="1" applyAlignment="1" applyProtection="1">
      <alignment horizontal="center" vertical="center" wrapText="1"/>
    </xf>
    <xf numFmtId="49" fontId="2" fillId="4" borderId="62" xfId="1" applyNumberFormat="1" applyFont="1" applyFill="1" applyBorder="1" applyAlignment="1" applyProtection="1">
      <alignment horizontal="center" vertical="center" wrapText="1"/>
    </xf>
    <xf numFmtId="49" fontId="25" fillId="7" borderId="32" xfId="0" applyNumberFormat="1" applyFont="1" applyFill="1" applyBorder="1" applyAlignment="1" applyProtection="1">
      <alignment horizontal="left" vertical="center" wrapText="1" indent="1"/>
    </xf>
    <xf numFmtId="49" fontId="25" fillId="7" borderId="33" xfId="0" applyNumberFormat="1" applyFont="1" applyFill="1" applyBorder="1" applyAlignment="1" applyProtection="1">
      <alignment horizontal="left" vertical="center" wrapText="1" indent="1"/>
    </xf>
    <xf numFmtId="49" fontId="25" fillId="7" borderId="37" xfId="0" applyNumberFormat="1" applyFont="1" applyFill="1" applyBorder="1" applyAlignment="1" applyProtection="1">
      <alignment horizontal="left" vertical="center" wrapText="1" indent="1"/>
    </xf>
    <xf numFmtId="0" fontId="2" fillId="7" borderId="23" xfId="0" applyFont="1" applyFill="1" applyBorder="1" applyAlignment="1" applyProtection="1">
      <alignment horizontal="center" vertical="center"/>
    </xf>
    <xf numFmtId="0" fontId="2" fillId="7" borderId="24" xfId="0" applyFont="1" applyFill="1" applyBorder="1" applyAlignment="1" applyProtection="1">
      <alignment horizontal="center" vertical="center"/>
    </xf>
    <xf numFmtId="0" fontId="2" fillId="7" borderId="38" xfId="0" applyFont="1" applyFill="1" applyBorder="1" applyAlignment="1" applyProtection="1">
      <alignment horizontal="center" vertical="center"/>
    </xf>
    <xf numFmtId="0" fontId="2" fillId="7" borderId="50" xfId="0" applyFont="1" applyFill="1" applyBorder="1" applyAlignment="1" applyProtection="1">
      <alignment horizontal="center" vertical="center" wrapText="1"/>
    </xf>
    <xf numFmtId="0" fontId="2" fillId="7" borderId="51" xfId="0" applyFont="1" applyFill="1" applyBorder="1" applyAlignment="1" applyProtection="1">
      <alignment horizontal="center" vertical="center" wrapText="1"/>
    </xf>
    <xf numFmtId="49" fontId="2" fillId="7" borderId="35" xfId="0" applyNumberFormat="1" applyFont="1" applyFill="1" applyBorder="1" applyAlignment="1" applyProtection="1">
      <alignment horizontal="center" vertical="center" wrapText="1"/>
    </xf>
    <xf numFmtId="49" fontId="2" fillId="7" borderId="48" xfId="0" applyNumberFormat="1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left" vertical="center" wrapText="1"/>
    </xf>
    <xf numFmtId="0" fontId="8" fillId="4" borderId="11" xfId="0" applyFont="1" applyFill="1" applyBorder="1" applyAlignment="1" applyProtection="1">
      <alignment horizontal="left" vertical="center" wrapText="1"/>
    </xf>
    <xf numFmtId="0" fontId="0" fillId="0" borderId="75" xfId="0" applyBorder="1" applyAlignment="1">
      <alignment vertical="center" wrapText="1"/>
    </xf>
    <xf numFmtId="0" fontId="2" fillId="7" borderId="14" xfId="0" applyFont="1" applyFill="1" applyBorder="1" applyAlignment="1" applyProtection="1">
      <alignment horizontal="center" vertical="center" wrapText="1"/>
      <protection hidden="1"/>
    </xf>
    <xf numFmtId="0" fontId="0" fillId="0" borderId="13" xfId="0" applyBorder="1" applyAlignment="1">
      <alignment horizontal="center" vertical="center" wrapText="1"/>
    </xf>
    <xf numFmtId="0" fontId="8" fillId="4" borderId="81" xfId="0" applyFont="1" applyFill="1" applyBorder="1" applyAlignment="1" applyProtection="1">
      <alignment horizontal="center" vertical="center" wrapText="1"/>
    </xf>
    <xf numFmtId="0" fontId="0" fillId="0" borderId="82" xfId="0" applyBorder="1" applyAlignment="1">
      <alignment horizontal="center" vertical="center" wrapText="1"/>
    </xf>
    <xf numFmtId="9" fontId="2" fillId="7" borderId="1" xfId="5" applyFont="1" applyFill="1" applyBorder="1" applyAlignment="1" applyProtection="1">
      <alignment horizontal="left" vertical="center" wrapText="1"/>
      <protection hidden="1"/>
    </xf>
    <xf numFmtId="0" fontId="0" fillId="0" borderId="75" xfId="0" applyBorder="1" applyAlignment="1">
      <alignment vertical="center"/>
    </xf>
    <xf numFmtId="44" fontId="2" fillId="4" borderId="55" xfId="1" applyFont="1" applyFill="1" applyBorder="1" applyAlignment="1" applyProtection="1">
      <alignment horizontal="center" vertical="center" wrapText="1"/>
    </xf>
    <xf numFmtId="44" fontId="2" fillId="4" borderId="46" xfId="1" applyFont="1" applyFill="1" applyBorder="1" applyAlignment="1" applyProtection="1">
      <alignment horizontal="center" vertical="center" wrapText="1"/>
    </xf>
    <xf numFmtId="49" fontId="2" fillId="7" borderId="65" xfId="0" applyNumberFormat="1" applyFont="1" applyFill="1" applyBorder="1" applyAlignment="1" applyProtection="1">
      <alignment horizontal="center" vertical="center" wrapText="1"/>
      <protection hidden="1"/>
    </xf>
    <xf numFmtId="49" fontId="2" fillId="7" borderId="80" xfId="0" applyNumberFormat="1" applyFont="1" applyFill="1" applyBorder="1" applyAlignment="1" applyProtection="1">
      <alignment horizontal="center" vertical="center" wrapText="1"/>
      <protection hidden="1"/>
    </xf>
    <xf numFmtId="49" fontId="2" fillId="7" borderId="53" xfId="0" applyNumberFormat="1" applyFont="1" applyFill="1" applyBorder="1" applyAlignment="1" applyProtection="1">
      <alignment horizontal="center" vertical="center" wrapText="1"/>
      <protection hidden="1"/>
    </xf>
    <xf numFmtId="0" fontId="2" fillId="7" borderId="32" xfId="0" applyFont="1" applyFill="1" applyBorder="1" applyAlignment="1" applyProtection="1">
      <alignment horizontal="left" vertical="center" indent="1"/>
      <protection hidden="1"/>
    </xf>
    <xf numFmtId="0" fontId="2" fillId="7" borderId="33" xfId="0" applyFont="1" applyFill="1" applyBorder="1" applyAlignment="1" applyProtection="1">
      <alignment horizontal="left" vertical="center" indent="1"/>
      <protection hidden="1"/>
    </xf>
    <xf numFmtId="0" fontId="2" fillId="4" borderId="26" xfId="0" applyFont="1" applyFill="1" applyBorder="1" applyAlignment="1" applyProtection="1">
      <alignment horizontal="center" vertical="center" wrapText="1"/>
    </xf>
    <xf numFmtId="0" fontId="2" fillId="4" borderId="29" xfId="0" applyFont="1" applyFill="1" applyBorder="1" applyAlignment="1" applyProtection="1">
      <alignment horizontal="center" vertical="center" wrapText="1"/>
    </xf>
    <xf numFmtId="0" fontId="2" fillId="4" borderId="27" xfId="0" applyFont="1" applyFill="1" applyBorder="1" applyAlignment="1" applyProtection="1">
      <alignment horizontal="center" vertical="center" wrapText="1"/>
    </xf>
    <xf numFmtId="0" fontId="2" fillId="4" borderId="30" xfId="0" applyFont="1" applyFill="1" applyBorder="1" applyAlignment="1" applyProtection="1">
      <alignment horizontal="center" vertical="center" wrapText="1"/>
    </xf>
    <xf numFmtId="49" fontId="2" fillId="4" borderId="28" xfId="1" applyNumberFormat="1" applyFont="1" applyFill="1" applyBorder="1" applyAlignment="1" applyProtection="1">
      <alignment horizontal="center" vertical="center" wrapText="1"/>
    </xf>
    <xf numFmtId="49" fontId="2" fillId="4" borderId="31" xfId="1" applyNumberFormat="1" applyFont="1" applyFill="1" applyBorder="1" applyAlignment="1" applyProtection="1">
      <alignment horizontal="center" vertical="center" wrapText="1"/>
    </xf>
    <xf numFmtId="0" fontId="8" fillId="4" borderId="34" xfId="0" applyFont="1" applyFill="1" applyBorder="1" applyAlignment="1" applyProtection="1">
      <alignment horizontal="left" vertical="center" wrapText="1" indent="1"/>
    </xf>
    <xf numFmtId="0" fontId="8" fillId="4" borderId="35" xfId="0" applyFont="1" applyFill="1" applyBorder="1" applyAlignment="1" applyProtection="1">
      <alignment horizontal="left" vertical="center" wrapText="1" indent="1"/>
    </xf>
    <xf numFmtId="0" fontId="8" fillId="4" borderId="36" xfId="0" applyFont="1" applyFill="1" applyBorder="1" applyAlignment="1" applyProtection="1">
      <alignment horizontal="left" vertical="center" wrapText="1" indent="1"/>
    </xf>
    <xf numFmtId="0" fontId="2" fillId="7" borderId="32" xfId="5" applyNumberFormat="1" applyFont="1" applyFill="1" applyBorder="1" applyAlignment="1" applyProtection="1">
      <alignment horizontal="left" vertical="center" wrapText="1" indent="1"/>
      <protection hidden="1"/>
    </xf>
    <xf numFmtId="0" fontId="2" fillId="7" borderId="33" xfId="5" applyNumberFormat="1" applyFont="1" applyFill="1" applyBorder="1" applyAlignment="1" applyProtection="1">
      <alignment horizontal="left" vertical="center" wrapText="1" indent="1"/>
      <protection hidden="1"/>
    </xf>
    <xf numFmtId="49" fontId="2" fillId="7" borderId="43" xfId="0" applyNumberFormat="1" applyFont="1" applyFill="1" applyBorder="1" applyAlignment="1" applyProtection="1">
      <alignment horizontal="center" vertical="center" wrapText="1"/>
      <protection hidden="1"/>
    </xf>
    <xf numFmtId="49" fontId="0" fillId="0" borderId="42" xfId="0" applyNumberFormat="1" applyBorder="1" applyAlignment="1" applyProtection="1">
      <alignment horizontal="center"/>
      <protection hidden="1"/>
    </xf>
    <xf numFmtId="49" fontId="2" fillId="7" borderId="42" xfId="0" applyNumberFormat="1" applyFont="1" applyFill="1" applyBorder="1" applyAlignment="1" applyProtection="1">
      <alignment horizontal="center" vertical="center" wrapText="1"/>
      <protection hidden="1"/>
    </xf>
    <xf numFmtId="49" fontId="2" fillId="7" borderId="22" xfId="0" applyNumberFormat="1" applyFont="1" applyFill="1" applyBorder="1" applyAlignment="1" applyProtection="1">
      <alignment horizontal="center" vertical="center" wrapText="1"/>
      <protection hidden="1"/>
    </xf>
    <xf numFmtId="49" fontId="20" fillId="5" borderId="0" xfId="0" applyNumberFormat="1" applyFont="1" applyFill="1" applyBorder="1" applyAlignment="1" applyProtection="1">
      <alignment horizontal="left" vertical="top" wrapText="1"/>
    </xf>
    <xf numFmtId="49" fontId="2" fillId="5" borderId="0" xfId="0" applyNumberFormat="1" applyFont="1" applyFill="1" applyBorder="1" applyAlignment="1" applyProtection="1">
      <alignment wrapText="1"/>
    </xf>
    <xf numFmtId="49" fontId="2" fillId="5" borderId="0" xfId="0" applyNumberFormat="1" applyFont="1" applyFill="1" applyBorder="1" applyAlignment="1" applyProtection="1">
      <alignment horizontal="left" vertical="top" wrapText="1"/>
    </xf>
    <xf numFmtId="49" fontId="2" fillId="5" borderId="0" xfId="0" applyNumberFormat="1" applyFont="1" applyFill="1" applyBorder="1" applyAlignment="1" applyProtection="1">
      <alignment vertical="top" wrapText="1"/>
    </xf>
  </cellXfs>
  <cellStyles count="92">
    <cellStyle name="Currency" xfId="1" builtinId="4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Normal" xfId="0" builtinId="0"/>
    <cellStyle name="Normal 2" xfId="2" xr:uid="{00000000-0005-0000-0000-000056000000}"/>
    <cellStyle name="Normal 2 2" xfId="3" xr:uid="{00000000-0005-0000-0000-000057000000}"/>
    <cellStyle name="Normal 2 2 2" xfId="91" xr:uid="{00000000-0005-0000-0000-000058000000}"/>
    <cellStyle name="Normal 2 3" xfId="90" xr:uid="{00000000-0005-0000-0000-000059000000}"/>
    <cellStyle name="Normal 3" xfId="4" xr:uid="{00000000-0005-0000-0000-00005A000000}"/>
    <cellStyle name="Percent" xfId="5" builtinId="5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28224</xdr:colOff>
      <xdr:row>1</xdr:row>
      <xdr:rowOff>38807</xdr:rowOff>
    </xdr:from>
    <xdr:to>
      <xdr:col>3</xdr:col>
      <xdr:colOff>173904</xdr:colOff>
      <xdr:row>3</xdr:row>
      <xdr:rowOff>96856</xdr:rowOff>
    </xdr:to>
    <xdr:pic>
      <xdr:nvPicPr>
        <xdr:cNvPr id="2184" name="Picture 2" descr="logo_black.png">
          <a:extLs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8141" y="229307"/>
          <a:ext cx="773906" cy="7739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13</xdr:row>
          <xdr:rowOff>182880</xdr:rowOff>
        </xdr:from>
        <xdr:to>
          <xdr:col>2</xdr:col>
          <xdr:colOff>175260</xdr:colOff>
          <xdr:row>15</xdr:row>
          <xdr:rowOff>121920</xdr:rowOff>
        </xdr:to>
        <xdr:sp macro="" textlink="">
          <xdr:nvSpPr>
            <xdr:cNvPr id="15373" name="Button 13" hidden="1">
              <a:extLst>
                <a:ext uri="{63B3BB69-23CF-44E3-9099-C40C66FF867C}">
                  <a14:compatExt spid="_x0000_s15373"/>
                </a:ext>
                <a:ext uri="{FF2B5EF4-FFF2-40B4-BE49-F238E27FC236}">
                  <a16:creationId xmlns:a16="http://schemas.microsoft.com/office/drawing/2014/main" id="{00000000-0008-0000-0100-00000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Rows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251460</xdr:colOff>
          <xdr:row>13</xdr:row>
          <xdr:rowOff>190500</xdr:rowOff>
        </xdr:from>
        <xdr:to>
          <xdr:col>2</xdr:col>
          <xdr:colOff>1623060</xdr:colOff>
          <xdr:row>15</xdr:row>
          <xdr:rowOff>137160</xdr:rowOff>
        </xdr:to>
        <xdr:sp macro="" textlink="">
          <xdr:nvSpPr>
            <xdr:cNvPr id="15374" name="Button 14" hidden="1">
              <a:extLst>
                <a:ext uri="{63B3BB69-23CF-44E3-9099-C40C66FF867C}">
                  <a14:compatExt spid="_x0000_s15374"/>
                </a:ext>
                <a:ext uri="{FF2B5EF4-FFF2-40B4-BE49-F238E27FC236}">
                  <a16:creationId xmlns:a16="http://schemas.microsoft.com/office/drawing/2014/main" id="{00000000-0008-0000-0100-00000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Delete Rows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42"/>
  <sheetViews>
    <sheetView showGridLines="0" tabSelected="1" zoomScale="90" zoomScaleNormal="90" zoomScalePageLayoutView="90" workbookViewId="0">
      <selection activeCell="G34" sqref="G34"/>
    </sheetView>
  </sheetViews>
  <sheetFormatPr defaultColWidth="8.88671875" defaultRowHeight="13.2" x14ac:dyDescent="0.25"/>
  <cols>
    <col min="1" max="1" width="2.6640625" style="68" customWidth="1"/>
    <col min="2" max="2" width="2.44140625" style="69" customWidth="1"/>
    <col min="3" max="3" width="7" style="69" customWidth="1"/>
    <col min="4" max="4" width="2.6640625" style="69" customWidth="1"/>
    <col min="5" max="5" width="7" style="69" customWidth="1"/>
    <col min="6" max="6" width="68.6640625" style="69" customWidth="1"/>
    <col min="7" max="7" width="14.88671875" style="70" customWidth="1"/>
    <col min="8" max="8" width="2.44140625" style="70" customWidth="1"/>
    <col min="9" max="9" width="10.44140625" style="70" customWidth="1"/>
    <col min="10" max="10" width="8.88671875" style="70" hidden="1" customWidth="1"/>
    <col min="11" max="12" width="8.88671875" style="70"/>
    <col min="13" max="13" width="8.109375" style="68" customWidth="1"/>
    <col min="14" max="14" width="8.88671875" style="68" customWidth="1"/>
    <col min="15" max="16384" width="8.88671875" style="68"/>
  </cols>
  <sheetData>
    <row r="1" spans="1:12" ht="15" customHeight="1" x14ac:dyDescent="0.25">
      <c r="L1" s="68"/>
    </row>
    <row r="2" spans="1:12" ht="15" customHeight="1" x14ac:dyDescent="0.25">
      <c r="B2" s="71"/>
      <c r="C2" s="72"/>
      <c r="D2" s="72"/>
      <c r="E2" s="72"/>
      <c r="F2" s="72"/>
      <c r="G2" s="73"/>
      <c r="H2" s="74"/>
      <c r="L2" s="68"/>
    </row>
    <row r="3" spans="1:12" s="70" customFormat="1" ht="42" customHeight="1" x14ac:dyDescent="0.3">
      <c r="A3" s="75"/>
      <c r="B3" s="76"/>
      <c r="C3" s="77"/>
      <c r="D3" s="243"/>
      <c r="E3" s="246" t="s">
        <v>69</v>
      </c>
      <c r="F3" s="247"/>
      <c r="G3" s="247"/>
      <c r="H3" s="78"/>
      <c r="I3" s="79"/>
      <c r="J3" s="80"/>
      <c r="K3" s="80"/>
      <c r="L3" s="80"/>
    </row>
    <row r="4" spans="1:12" ht="15" customHeight="1" x14ac:dyDescent="0.25">
      <c r="B4" s="81"/>
      <c r="C4" s="82"/>
      <c r="D4" s="243"/>
      <c r="E4" s="83"/>
      <c r="F4" s="83"/>
      <c r="G4" s="84"/>
      <c r="H4" s="85"/>
      <c r="I4" s="79"/>
      <c r="J4" s="68"/>
    </row>
    <row r="5" spans="1:12" ht="15" customHeight="1" x14ac:dyDescent="0.25">
      <c r="B5" s="81"/>
      <c r="C5" s="83"/>
      <c r="D5" s="243"/>
      <c r="E5" s="1" t="s">
        <v>7</v>
      </c>
      <c r="F5" s="83"/>
      <c r="G5" s="84"/>
      <c r="H5" s="85"/>
      <c r="I5" s="79"/>
      <c r="J5" s="68"/>
    </row>
    <row r="6" spans="1:12" ht="15" customHeight="1" x14ac:dyDescent="0.25">
      <c r="B6" s="81"/>
      <c r="C6" s="83"/>
      <c r="D6" s="86"/>
      <c r="E6" s="2" t="s">
        <v>8</v>
      </c>
      <c r="F6" s="83"/>
      <c r="G6" s="84"/>
      <c r="H6" s="85"/>
      <c r="I6" s="79"/>
      <c r="J6" s="68"/>
    </row>
    <row r="7" spans="1:12" s="140" customFormat="1" ht="21" customHeight="1" x14ac:dyDescent="0.25">
      <c r="B7" s="141"/>
      <c r="C7" s="142"/>
      <c r="D7" s="143"/>
      <c r="E7" s="248" t="s">
        <v>38</v>
      </c>
      <c r="F7" s="248"/>
      <c r="G7" s="248"/>
      <c r="H7" s="144"/>
      <c r="J7" s="145"/>
    </row>
    <row r="8" spans="1:12" ht="15" customHeight="1" x14ac:dyDescent="0.25">
      <c r="B8" s="81"/>
      <c r="C8" s="83"/>
      <c r="D8" s="86"/>
      <c r="E8" s="2"/>
      <c r="F8" s="83"/>
      <c r="G8" s="84"/>
      <c r="H8" s="85"/>
      <c r="I8" s="79"/>
      <c r="J8" s="87"/>
    </row>
    <row r="9" spans="1:12" ht="15" customHeight="1" x14ac:dyDescent="0.25">
      <c r="B9" s="81"/>
      <c r="C9" s="83"/>
      <c r="D9" s="137"/>
      <c r="E9" s="1" t="s">
        <v>1</v>
      </c>
      <c r="F9" s="83"/>
      <c r="G9" s="84"/>
      <c r="H9" s="85"/>
      <c r="I9" s="79"/>
      <c r="J9" s="87"/>
    </row>
    <row r="10" spans="1:12" ht="15" customHeight="1" x14ac:dyDescent="0.25">
      <c r="B10" s="81"/>
      <c r="C10" s="83"/>
      <c r="D10" s="137"/>
      <c r="E10" s="2" t="s">
        <v>42</v>
      </c>
      <c r="F10" s="83"/>
      <c r="G10" s="146"/>
      <c r="H10" s="85"/>
      <c r="I10" s="79"/>
      <c r="J10" s="87"/>
      <c r="K10" s="150"/>
      <c r="L10" s="150"/>
    </row>
    <row r="11" spans="1:12" s="140" customFormat="1" ht="21" customHeight="1" x14ac:dyDescent="0.25">
      <c r="B11" s="141"/>
      <c r="C11" s="142"/>
      <c r="D11" s="143"/>
      <c r="E11" s="248" t="s">
        <v>43</v>
      </c>
      <c r="F11" s="248"/>
      <c r="G11" s="248"/>
      <c r="H11" s="144"/>
      <c r="J11" s="145"/>
    </row>
    <row r="12" spans="1:12" ht="15" customHeight="1" x14ac:dyDescent="0.25">
      <c r="B12" s="81"/>
      <c r="C12" s="89"/>
      <c r="D12" s="147"/>
      <c r="E12" s="148"/>
      <c r="F12" s="147"/>
      <c r="G12" s="149"/>
      <c r="H12" s="95"/>
      <c r="I12" s="68"/>
      <c r="L12" s="68"/>
    </row>
    <row r="13" spans="1:12" ht="15" customHeight="1" x14ac:dyDescent="0.25">
      <c r="B13" s="81"/>
      <c r="C13" s="83"/>
      <c r="D13" s="83"/>
      <c r="E13" s="88" t="s">
        <v>41</v>
      </c>
      <c r="F13" s="83"/>
      <c r="G13" s="84"/>
      <c r="H13" s="85"/>
      <c r="I13" s="79"/>
      <c r="L13" s="68"/>
    </row>
    <row r="14" spans="1:12" ht="15" customHeight="1" x14ac:dyDescent="0.25">
      <c r="B14" s="81"/>
      <c r="C14" s="83"/>
      <c r="D14" s="89"/>
      <c r="E14" s="2" t="s">
        <v>35</v>
      </c>
      <c r="F14" s="89"/>
      <c r="G14" s="120"/>
      <c r="H14" s="90"/>
      <c r="I14" s="68"/>
      <c r="L14" s="68"/>
    </row>
    <row r="15" spans="1:12" ht="15" customHeight="1" x14ac:dyDescent="0.25">
      <c r="B15" s="81"/>
      <c r="C15" s="83"/>
      <c r="D15" s="86"/>
      <c r="E15" s="2"/>
      <c r="F15" s="83"/>
      <c r="G15" s="84"/>
      <c r="H15" s="85"/>
      <c r="I15" s="79"/>
      <c r="J15" s="87"/>
    </row>
    <row r="16" spans="1:12" ht="15" customHeight="1" x14ac:dyDescent="0.25">
      <c r="B16" s="81"/>
      <c r="C16" s="83"/>
      <c r="D16" s="83"/>
      <c r="E16" s="88" t="s">
        <v>9</v>
      </c>
      <c r="F16" s="83"/>
      <c r="G16" s="84"/>
      <c r="H16" s="85"/>
      <c r="I16" s="79"/>
      <c r="L16" s="68"/>
    </row>
    <row r="17" spans="2:11" ht="29.25" customHeight="1" x14ac:dyDescent="0.25">
      <c r="B17" s="81"/>
      <c r="C17" s="83"/>
      <c r="D17" s="86"/>
      <c r="E17" s="244" t="s">
        <v>34</v>
      </c>
      <c r="F17" s="244"/>
      <c r="G17" s="244"/>
      <c r="H17" s="85"/>
      <c r="I17" s="79"/>
      <c r="J17" s="68"/>
    </row>
    <row r="18" spans="2:11" ht="15" customHeight="1" x14ac:dyDescent="0.25">
      <c r="B18" s="81"/>
      <c r="C18" s="83"/>
      <c r="D18" s="86"/>
      <c r="E18" s="2"/>
      <c r="F18" s="83"/>
      <c r="G18" s="84"/>
      <c r="H18" s="85"/>
      <c r="I18" s="79"/>
      <c r="J18" s="87"/>
    </row>
    <row r="19" spans="2:11" ht="15" customHeight="1" x14ac:dyDescent="0.25">
      <c r="B19" s="81"/>
      <c r="C19" s="89"/>
      <c r="D19" s="83"/>
      <c r="E19" s="1" t="s">
        <v>46</v>
      </c>
      <c r="F19" s="83"/>
      <c r="G19" s="84"/>
      <c r="H19" s="91"/>
      <c r="I19" s="92"/>
      <c r="J19" s="92"/>
      <c r="K19" s="93"/>
    </row>
    <row r="20" spans="2:11" ht="30" customHeight="1" x14ac:dyDescent="0.25">
      <c r="B20" s="81"/>
      <c r="C20" s="94"/>
      <c r="D20" s="83"/>
      <c r="E20" s="249" t="s">
        <v>39</v>
      </c>
      <c r="F20" s="249"/>
      <c r="G20" s="249"/>
      <c r="H20" s="95"/>
      <c r="I20" s="93"/>
      <c r="J20" s="93"/>
      <c r="K20" s="93"/>
    </row>
    <row r="21" spans="2:11" ht="23.25" customHeight="1" x14ac:dyDescent="0.25">
      <c r="B21" s="96"/>
      <c r="C21" s="97"/>
      <c r="D21" s="98"/>
      <c r="E21" s="5"/>
      <c r="F21" s="97"/>
      <c r="G21" s="99"/>
      <c r="H21" s="100"/>
      <c r="I21" s="79"/>
      <c r="J21" s="87"/>
    </row>
    <row r="22" spans="2:11" ht="9" customHeight="1" x14ac:dyDescent="0.25">
      <c r="C22" s="101"/>
      <c r="F22" s="79"/>
    </row>
    <row r="23" spans="2:11" ht="12" customHeight="1" x14ac:dyDescent="0.25">
      <c r="C23" s="79"/>
      <c r="D23" s="68"/>
      <c r="H23" s="154" t="s">
        <v>71</v>
      </c>
      <c r="J23" s="151" t="s">
        <v>44</v>
      </c>
    </row>
    <row r="24" spans="2:11" ht="12" customHeight="1" x14ac:dyDescent="0.25">
      <c r="C24" s="68"/>
      <c r="D24" s="68"/>
      <c r="H24" s="154" t="s">
        <v>63</v>
      </c>
      <c r="J24" s="152">
        <f>IF(G10="IP units",1,2)</f>
        <v>2</v>
      </c>
    </row>
    <row r="25" spans="2:11" ht="12" customHeight="1" x14ac:dyDescent="0.25">
      <c r="H25" s="155" t="s">
        <v>49</v>
      </c>
      <c r="J25" s="153" t="s">
        <v>45</v>
      </c>
    </row>
    <row r="26" spans="2:11" ht="12" customHeight="1" x14ac:dyDescent="0.25">
      <c r="H26" s="156" t="s">
        <v>50</v>
      </c>
    </row>
    <row r="27" spans="2:11" x14ac:dyDescent="0.25">
      <c r="H27" s="156" t="s">
        <v>72</v>
      </c>
    </row>
    <row r="29" spans="2:11" x14ac:dyDescent="0.25">
      <c r="D29" s="102"/>
      <c r="E29" s="102"/>
    </row>
    <row r="30" spans="2:11" x14ac:dyDescent="0.25">
      <c r="D30" s="102"/>
      <c r="E30" s="102"/>
    </row>
    <row r="31" spans="2:11" x14ac:dyDescent="0.25">
      <c r="D31" s="102"/>
      <c r="E31" s="102"/>
    </row>
    <row r="33" spans="3:6" x14ac:dyDescent="0.25">
      <c r="C33" s="245"/>
      <c r="D33" s="245"/>
      <c r="E33" s="245"/>
      <c r="F33" s="245"/>
    </row>
    <row r="34" spans="3:6" x14ac:dyDescent="0.25">
      <c r="C34" s="245"/>
      <c r="D34" s="245"/>
      <c r="E34" s="245"/>
      <c r="F34" s="245"/>
    </row>
    <row r="35" spans="3:6" x14ac:dyDescent="0.25">
      <c r="C35" s="245"/>
      <c r="D35" s="245"/>
      <c r="E35" s="245"/>
      <c r="F35" s="245"/>
    </row>
    <row r="36" spans="3:6" x14ac:dyDescent="0.25">
      <c r="C36" s="245"/>
      <c r="D36" s="245"/>
      <c r="E36" s="245"/>
      <c r="F36" s="245"/>
    </row>
    <row r="37" spans="3:6" x14ac:dyDescent="0.25">
      <c r="C37" s="103"/>
      <c r="D37" s="103"/>
      <c r="E37" s="103"/>
      <c r="F37" s="103"/>
    </row>
    <row r="38" spans="3:6" x14ac:dyDescent="0.25">
      <c r="C38" s="245"/>
      <c r="D38" s="245"/>
      <c r="E38" s="245"/>
      <c r="F38" s="245"/>
    </row>
    <row r="39" spans="3:6" x14ac:dyDescent="0.25">
      <c r="C39" s="245"/>
      <c r="D39" s="245"/>
      <c r="E39" s="245"/>
      <c r="F39" s="245"/>
    </row>
    <row r="40" spans="3:6" x14ac:dyDescent="0.25">
      <c r="C40" s="245"/>
      <c r="D40" s="245"/>
      <c r="E40" s="245"/>
      <c r="F40" s="245"/>
    </row>
    <row r="41" spans="3:6" x14ac:dyDescent="0.25">
      <c r="C41" s="245"/>
      <c r="D41" s="245"/>
      <c r="E41" s="245"/>
      <c r="F41" s="245"/>
    </row>
    <row r="42" spans="3:6" x14ac:dyDescent="0.25">
      <c r="C42" s="103"/>
      <c r="D42" s="103"/>
      <c r="E42" s="103"/>
      <c r="F42" s="103"/>
    </row>
  </sheetData>
  <sheetProtection algorithmName="SHA-512" hashValue="rP5eaTPk/SKvVfrFIqO0yb7uqw5WnQp7PMkVujySBLGcedt1o4W9pfSXDhwF7tQq8O79PAKwNkga9VoAPIToqQ==" saltValue="04w0Q5eqLz3X3oFjOaM4GQ==" spinCount="100000" sheet="1" objects="1" scenarios="1"/>
  <mergeCells count="10">
    <mergeCell ref="D3:D5"/>
    <mergeCell ref="E17:G17"/>
    <mergeCell ref="C40:F41"/>
    <mergeCell ref="C33:F34"/>
    <mergeCell ref="C35:F36"/>
    <mergeCell ref="C38:F39"/>
    <mergeCell ref="E3:G3"/>
    <mergeCell ref="E7:G7"/>
    <mergeCell ref="E20:G20"/>
    <mergeCell ref="E11:G11"/>
  </mergeCells>
  <phoneticPr fontId="3" type="noConversion"/>
  <dataValidations count="1">
    <dataValidation type="list" allowBlank="1" showInputMessage="1" showErrorMessage="1" sqref="G10" xr:uid="{00000000-0002-0000-0000-000000000000}">
      <formula1>"IP units, SI units"</formula1>
    </dataValidation>
  </dataValidations>
  <pageMargins left="0.7" right="0.7" top="0.75" bottom="0.75" header="0.3" footer="0.3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4">
    <outlinePr summaryBelow="0" summaryRight="0"/>
  </sheetPr>
  <dimension ref="A1:AM139"/>
  <sheetViews>
    <sheetView showGridLines="0" topLeftCell="U1" zoomScale="90" zoomScaleNormal="90" zoomScaleSheetLayoutView="100" zoomScalePageLayoutView="80" workbookViewId="0">
      <selection activeCell="AB2" sqref="AB2"/>
    </sheetView>
  </sheetViews>
  <sheetFormatPr defaultColWidth="9.109375" defaultRowHeight="13.2" x14ac:dyDescent="0.25"/>
  <cols>
    <col min="1" max="1" width="2.6640625" style="48" customWidth="1"/>
    <col min="2" max="2" width="18.6640625" style="48" customWidth="1"/>
    <col min="3" max="3" width="24.6640625" style="48" customWidth="1"/>
    <col min="4" max="4" width="14.6640625" style="50" customWidth="1"/>
    <col min="5" max="5" width="2.6640625" style="50" customWidth="1"/>
    <col min="6" max="12" width="14.6640625" style="104" hidden="1" customWidth="1"/>
    <col min="13" max="13" width="14.6640625" style="48" hidden="1" customWidth="1"/>
    <col min="14" max="14" width="2.6640625" style="48" customWidth="1"/>
    <col min="15" max="16" width="24.6640625" style="50" customWidth="1"/>
    <col min="17" max="17" width="55.109375" style="50" customWidth="1"/>
    <col min="18" max="18" width="28.6640625" style="50" customWidth="1"/>
    <col min="19" max="23" width="14.6640625" style="50" customWidth="1"/>
    <col min="24" max="28" width="14.6640625" style="48" customWidth="1"/>
    <col min="29" max="29" width="24.6640625" style="48" customWidth="1"/>
    <col min="30" max="30" width="14.6640625" style="48" customWidth="1"/>
    <col min="31" max="31" width="6.6640625" style="48" customWidth="1"/>
    <col min="32" max="32" width="18.109375" style="48" customWidth="1"/>
    <col min="33" max="34" width="14.6640625" style="48" customWidth="1"/>
    <col min="35" max="35" width="2.5546875" style="48" customWidth="1"/>
    <col min="36" max="36" width="14.88671875" style="48" customWidth="1"/>
    <col min="37" max="37" width="15.88671875" style="48" customWidth="1"/>
    <col min="38" max="38" width="12" style="48" hidden="1" customWidth="1"/>
    <col min="39" max="39" width="10" style="48" hidden="1" customWidth="1"/>
    <col min="40" max="16384" width="9.109375" style="48"/>
  </cols>
  <sheetData>
    <row r="1" spans="1:39" s="40" customFormat="1" ht="15" customHeight="1" x14ac:dyDescent="0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</row>
    <row r="2" spans="1:39" s="40" customFormat="1" ht="21" customHeight="1" x14ac:dyDescent="0.25">
      <c r="A2" s="41"/>
      <c r="B2" s="54" t="s">
        <v>20</v>
      </c>
      <c r="C2" s="43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</row>
    <row r="3" spans="1:39" s="40" customFormat="1" ht="15" customHeight="1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</row>
    <row r="4" spans="1:39" s="44" customFormat="1" x14ac:dyDescent="0.25">
      <c r="C4" s="45"/>
      <c r="D4" s="46"/>
      <c r="E4" s="46"/>
      <c r="F4" s="104"/>
      <c r="G4" s="104"/>
      <c r="H4" s="104"/>
      <c r="I4" s="104"/>
      <c r="J4" s="104"/>
      <c r="K4" s="104"/>
      <c r="L4" s="104"/>
      <c r="O4" s="46"/>
      <c r="P4" s="46"/>
      <c r="Q4" s="46"/>
      <c r="R4" s="46"/>
      <c r="S4" s="46"/>
      <c r="T4" s="46"/>
      <c r="U4" s="46"/>
      <c r="V4" s="46"/>
      <c r="W4" s="46"/>
      <c r="X4" s="60"/>
    </row>
    <row r="5" spans="1:39" s="44" customFormat="1" ht="18" customHeight="1" x14ac:dyDescent="0.25">
      <c r="B5" s="57" t="s">
        <v>15</v>
      </c>
      <c r="C5" s="53"/>
      <c r="D5" s="53"/>
      <c r="E5" s="57"/>
      <c r="F5" s="105"/>
      <c r="G5" s="105"/>
      <c r="H5" s="105"/>
      <c r="I5" s="105"/>
      <c r="J5" s="105"/>
      <c r="K5" s="105"/>
      <c r="L5" s="105"/>
      <c r="M5" s="53"/>
      <c r="N5" s="53"/>
      <c r="O5" s="57"/>
      <c r="P5" s="57"/>
      <c r="Q5" s="57"/>
      <c r="R5" s="57"/>
      <c r="S5" s="57"/>
      <c r="T5" s="57"/>
      <c r="U5" s="57"/>
      <c r="V5" s="57"/>
      <c r="W5" s="57"/>
      <c r="X5" s="53"/>
      <c r="Y5" s="53"/>
      <c r="AE5" s="55"/>
      <c r="AF5" s="55"/>
      <c r="AG5" s="53"/>
      <c r="AH5" s="53"/>
      <c r="AI5" s="53"/>
    </row>
    <row r="6" spans="1:39" s="44" customFormat="1" ht="38.1" customHeight="1" x14ac:dyDescent="0.25">
      <c r="B6" s="291" t="s">
        <v>19</v>
      </c>
      <c r="C6" s="292"/>
      <c r="D6" s="293"/>
      <c r="E6" s="116"/>
      <c r="F6" s="259" t="s">
        <v>53</v>
      </c>
      <c r="G6" s="260"/>
      <c r="H6" s="260"/>
      <c r="I6" s="260"/>
      <c r="J6" s="260"/>
      <c r="K6" s="260"/>
      <c r="L6" s="260"/>
      <c r="M6" s="261"/>
      <c r="N6" s="67"/>
      <c r="O6" s="269" t="s">
        <v>52</v>
      </c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1"/>
    </row>
    <row r="7" spans="1:39" s="44" customFormat="1" ht="24.75" customHeight="1" x14ac:dyDescent="0.25">
      <c r="B7" s="285" t="s">
        <v>64</v>
      </c>
      <c r="C7" s="287" t="s">
        <v>4</v>
      </c>
      <c r="D7" s="289" t="s">
        <v>65</v>
      </c>
      <c r="E7" s="117"/>
      <c r="F7" s="262" t="s">
        <v>22</v>
      </c>
      <c r="G7" s="263"/>
      <c r="H7" s="263"/>
      <c r="I7" s="263"/>
      <c r="J7" s="264"/>
      <c r="K7" s="265" t="s">
        <v>24</v>
      </c>
      <c r="L7" s="265" t="s">
        <v>25</v>
      </c>
      <c r="M7" s="267" t="s">
        <v>23</v>
      </c>
      <c r="N7" s="118"/>
      <c r="O7" s="252" t="s">
        <v>21</v>
      </c>
      <c r="P7" s="253"/>
      <c r="Q7" s="254"/>
      <c r="R7" s="274" t="s">
        <v>54</v>
      </c>
      <c r="S7" s="275"/>
      <c r="T7" s="275"/>
      <c r="U7" s="275"/>
      <c r="V7" s="275"/>
      <c r="W7" s="275"/>
      <c r="X7" s="275"/>
      <c r="Y7" s="275"/>
      <c r="Z7" s="275"/>
      <c r="AA7" s="275"/>
      <c r="AB7" s="275"/>
      <c r="AC7" s="275"/>
      <c r="AD7" s="275"/>
      <c r="AE7" s="241"/>
      <c r="AF7" s="234"/>
      <c r="AG7" s="234"/>
      <c r="AH7" s="234"/>
      <c r="AI7" s="234"/>
      <c r="AJ7" s="235"/>
    </row>
    <row r="8" spans="1:39" s="47" customFormat="1" ht="64.2" customHeight="1" x14ac:dyDescent="0.25">
      <c r="B8" s="286"/>
      <c r="C8" s="288"/>
      <c r="D8" s="290"/>
      <c r="E8" s="117"/>
      <c r="F8" s="65" t="s">
        <v>31</v>
      </c>
      <c r="G8" s="66" t="s">
        <v>27</v>
      </c>
      <c r="H8" s="66" t="s">
        <v>28</v>
      </c>
      <c r="I8" s="66" t="s">
        <v>32</v>
      </c>
      <c r="J8" s="161" t="s">
        <v>29</v>
      </c>
      <c r="K8" s="266"/>
      <c r="L8" s="266"/>
      <c r="M8" s="268"/>
      <c r="N8" s="118"/>
      <c r="O8" s="236" t="s">
        <v>33</v>
      </c>
      <c r="P8" s="119" t="s">
        <v>66</v>
      </c>
      <c r="Q8" s="174" t="s">
        <v>30</v>
      </c>
      <c r="R8" s="257" t="s">
        <v>14</v>
      </c>
      <c r="S8" s="258"/>
      <c r="T8" s="296" t="s">
        <v>55</v>
      </c>
      <c r="U8" s="297"/>
      <c r="V8" s="296" t="s">
        <v>57</v>
      </c>
      <c r="W8" s="297"/>
      <c r="X8" s="296" t="s">
        <v>3</v>
      </c>
      <c r="Y8" s="298"/>
      <c r="Z8" s="296" t="s">
        <v>2</v>
      </c>
      <c r="AA8" s="298"/>
      <c r="AB8" s="296" t="s">
        <v>0</v>
      </c>
      <c r="AC8" s="299"/>
      <c r="AD8" s="299"/>
      <c r="AE8" s="201"/>
      <c r="AF8" s="278" t="s">
        <v>51</v>
      </c>
      <c r="AG8" s="280" t="s">
        <v>60</v>
      </c>
      <c r="AH8" s="280" t="s">
        <v>61</v>
      </c>
      <c r="AI8" s="210"/>
      <c r="AJ8" s="272" t="s">
        <v>40</v>
      </c>
    </row>
    <row r="9" spans="1:39" s="47" customFormat="1" ht="70.2" customHeight="1" x14ac:dyDescent="0.25">
      <c r="B9" s="176"/>
      <c r="C9" s="177"/>
      <c r="D9" s="178"/>
      <c r="E9" s="117"/>
      <c r="F9" s="179"/>
      <c r="G9" s="180"/>
      <c r="H9" s="180"/>
      <c r="I9" s="180"/>
      <c r="J9" s="181"/>
      <c r="K9" s="182"/>
      <c r="L9" s="182"/>
      <c r="M9" s="183"/>
      <c r="N9" s="118"/>
      <c r="O9" s="237"/>
      <c r="P9" s="204"/>
      <c r="Q9" s="208"/>
      <c r="R9" s="175" t="s">
        <v>6</v>
      </c>
      <c r="S9" s="184" t="s">
        <v>5</v>
      </c>
      <c r="T9" s="185" t="s">
        <v>56</v>
      </c>
      <c r="U9" s="184" t="s">
        <v>5</v>
      </c>
      <c r="V9" s="185" t="s">
        <v>58</v>
      </c>
      <c r="W9" s="184" t="s">
        <v>5</v>
      </c>
      <c r="X9" s="185" t="s">
        <v>59</v>
      </c>
      <c r="Y9" s="184" t="s">
        <v>5</v>
      </c>
      <c r="Z9" s="186" t="s">
        <v>13</v>
      </c>
      <c r="AA9" s="187" t="s">
        <v>5</v>
      </c>
      <c r="AB9" s="186" t="s">
        <v>10</v>
      </c>
      <c r="AC9" s="188" t="s">
        <v>11</v>
      </c>
      <c r="AD9" s="189" t="s">
        <v>5</v>
      </c>
      <c r="AE9" s="201"/>
      <c r="AF9" s="279"/>
      <c r="AG9" s="281"/>
      <c r="AH9" s="282"/>
      <c r="AI9" s="210"/>
      <c r="AJ9" s="273"/>
      <c r="AL9" s="212" t="s">
        <v>67</v>
      </c>
      <c r="AM9" s="213" t="s">
        <v>68</v>
      </c>
    </row>
    <row r="10" spans="1:39" s="44" customFormat="1" ht="27.75" customHeight="1" x14ac:dyDescent="0.25">
      <c r="A10" s="52">
        <f>IF(B10&gt;=0,0,0)</f>
        <v>0</v>
      </c>
      <c r="B10" s="121"/>
      <c r="C10" s="122"/>
      <c r="D10" s="242"/>
      <c r="E10" s="58"/>
      <c r="F10" s="129" t="s">
        <v>70</v>
      </c>
      <c r="G10" s="130" t="s">
        <v>70</v>
      </c>
      <c r="H10" s="130" t="s">
        <v>70</v>
      </c>
      <c r="I10" s="130" t="s">
        <v>70</v>
      </c>
      <c r="J10" s="162" t="s">
        <v>70</v>
      </c>
      <c r="K10" s="168" t="s">
        <v>70</v>
      </c>
      <c r="L10" s="171">
        <f>IF(COUNTIF(F10:J10,"Yes")&gt;=4,D10,0)</f>
        <v>0</v>
      </c>
      <c r="M10" s="165">
        <f>IF(AND(OR(K10="Yes",K10="N/A"),COUNTIF(F10:J10,"Yes")&gt;=2),D10,0)</f>
        <v>0</v>
      </c>
      <c r="N10" s="106"/>
      <c r="O10" s="238"/>
      <c r="P10" s="205"/>
      <c r="Q10" s="228">
        <f>IF(ISBLANK(P10),0,IF($P10="Product specific LCA",$D10*1,IF($P10="Product Specific Type III External EPD",$D10*1.5,IF($P10="Product specific Type III Internal EPD",$D10*1,IF($P10="Industry-wide/generic EPD",$D10*1,0)))))</f>
        <v>0</v>
      </c>
      <c r="R10" s="206"/>
      <c r="S10" s="228">
        <f t="shared" ref="S10:S12" si="0">IF(R10&gt;0,D10*0.5,0)</f>
        <v>0</v>
      </c>
      <c r="T10" s="198"/>
      <c r="U10" s="228">
        <f t="shared" ref="U10:U12" si="1">IFERROR(T10*D10,0)*(0.5)</f>
        <v>0</v>
      </c>
      <c r="V10" s="198"/>
      <c r="W10" s="228">
        <f t="shared" ref="W10:W12" si="2">IFERROR(V10*D10,0)*(1)</f>
        <v>0</v>
      </c>
      <c r="X10" s="136"/>
      <c r="Y10" s="228">
        <f t="shared" ref="Y10:Y12" si="3">IFERROR(X10*D10,0)</f>
        <v>0</v>
      </c>
      <c r="Z10" s="190"/>
      <c r="AA10" s="229">
        <f t="shared" ref="AA10:AA12" si="4">IFERROR(D10*Z10,0)*2</f>
        <v>0</v>
      </c>
      <c r="AB10" s="191"/>
      <c r="AC10" s="211"/>
      <c r="AD10" s="224">
        <f t="shared" ref="AD10:AD12" si="5">IFERROR((AB10*D10)+((AC10*D10)/2),0)</f>
        <v>0</v>
      </c>
      <c r="AE10" s="200"/>
      <c r="AF10" s="202"/>
      <c r="AG10" s="203">
        <f>SUM(Q10, S10, U10,W10,Y10,AA10,AD10)</f>
        <v>0</v>
      </c>
      <c r="AH10" s="216">
        <f>IF(AL10&lt;=AM10,AL10,IF(AL10&gt;AM10,AM10))</f>
        <v>0</v>
      </c>
      <c r="AI10" s="107"/>
      <c r="AJ10" s="221">
        <f t="shared" ref="AJ10:AJ12" si="6">SUM(L10,M10,AH10)</f>
        <v>0</v>
      </c>
      <c r="AL10" s="214">
        <f>IF(AF10="Yes",AG10*2,AG10)</f>
        <v>0</v>
      </c>
      <c r="AM10" s="215">
        <f>D10*2</f>
        <v>0</v>
      </c>
    </row>
    <row r="11" spans="1:39" s="44" customFormat="1" x14ac:dyDescent="0.25">
      <c r="A11" s="52"/>
      <c r="B11" s="123"/>
      <c r="C11" s="124"/>
      <c r="D11" s="125"/>
      <c r="E11" s="58"/>
      <c r="F11" s="131"/>
      <c r="G11" s="132"/>
      <c r="H11" s="132"/>
      <c r="I11" s="132"/>
      <c r="J11" s="163"/>
      <c r="K11" s="169"/>
      <c r="L11" s="172">
        <f t="shared" ref="L11:L12" si="7">IF(COUNTIF(F11:J11,"Yes")&gt;=4,D11,0)</f>
        <v>0</v>
      </c>
      <c r="M11" s="166">
        <f t="shared" ref="M11:M12" si="8">IF(AND(OR(K11="Yes",K11="N/A"),COUNTIF(F11:J11,"Yes")&gt;=2),D11,0)</f>
        <v>0</v>
      </c>
      <c r="N11" s="106"/>
      <c r="O11" s="239"/>
      <c r="P11" s="205"/>
      <c r="Q11" s="228">
        <f t="shared" ref="Q11:Q12" si="9">IF(ISBLANK(P11),0,IF($P11="Product specific LCA",$D11*1,IF($P11="Product Specific Type III External EPD",$D11*1.5,IF($P11="Product specific Type III Internal EPD",$D11*1,IF($P11="Industry-wide/generic EPD",$D11*1,0)))))</f>
        <v>0</v>
      </c>
      <c r="R11" s="207"/>
      <c r="S11" s="232">
        <f t="shared" si="0"/>
        <v>0</v>
      </c>
      <c r="T11" s="199"/>
      <c r="U11" s="232">
        <f t="shared" si="1"/>
        <v>0</v>
      </c>
      <c r="V11" s="199"/>
      <c r="W11" s="232">
        <f t="shared" si="2"/>
        <v>0</v>
      </c>
      <c r="X11" s="192"/>
      <c r="Y11" s="232">
        <f t="shared" si="3"/>
        <v>0</v>
      </c>
      <c r="Z11" s="193"/>
      <c r="AA11" s="233">
        <f t="shared" si="4"/>
        <v>0</v>
      </c>
      <c r="AB11" s="194"/>
      <c r="AC11" s="195"/>
      <c r="AD11" s="226">
        <f t="shared" si="5"/>
        <v>0</v>
      </c>
      <c r="AE11" s="200"/>
      <c r="AF11" s="157"/>
      <c r="AG11" s="203">
        <f t="shared" ref="AG11:AG12" si="10">SUM(Q11, S11, U11,W11,Y11,AA11,AD11)</f>
        <v>0</v>
      </c>
      <c r="AH11" s="220">
        <f t="shared" ref="AH11:AH12" si="11">IF(AL11&lt;=AM11,AL11,IF(AL11&gt;AM11,AM11))</f>
        <v>0</v>
      </c>
      <c r="AI11" s="107"/>
      <c r="AJ11" s="223">
        <f t="shared" si="6"/>
        <v>0</v>
      </c>
      <c r="AL11" s="214">
        <f t="shared" ref="AL11:AL12" si="12">IF(AF11="Yes",AG11*2,AG11)</f>
        <v>0</v>
      </c>
      <c r="AM11" s="215">
        <f>D11*2</f>
        <v>0</v>
      </c>
    </row>
    <row r="12" spans="1:39" s="44" customFormat="1" x14ac:dyDescent="0.25">
      <c r="A12" s="52"/>
      <c r="B12" s="126"/>
      <c r="C12" s="127"/>
      <c r="D12" s="128"/>
      <c r="E12" s="58"/>
      <c r="F12" s="133"/>
      <c r="G12" s="134"/>
      <c r="H12" s="134"/>
      <c r="I12" s="134"/>
      <c r="J12" s="164"/>
      <c r="K12" s="170"/>
      <c r="L12" s="173">
        <f t="shared" si="7"/>
        <v>0</v>
      </c>
      <c r="M12" s="167">
        <f t="shared" si="8"/>
        <v>0</v>
      </c>
      <c r="N12" s="106"/>
      <c r="O12" s="240"/>
      <c r="P12" s="205"/>
      <c r="Q12" s="228">
        <f t="shared" si="9"/>
        <v>0</v>
      </c>
      <c r="R12" s="207"/>
      <c r="S12" s="230">
        <f t="shared" si="0"/>
        <v>0</v>
      </c>
      <c r="T12" s="199"/>
      <c r="U12" s="230">
        <f t="shared" si="1"/>
        <v>0</v>
      </c>
      <c r="V12" s="199"/>
      <c r="W12" s="230">
        <f t="shared" si="2"/>
        <v>0</v>
      </c>
      <c r="X12" s="192"/>
      <c r="Y12" s="230">
        <f t="shared" si="3"/>
        <v>0</v>
      </c>
      <c r="Z12" s="193"/>
      <c r="AA12" s="231">
        <f t="shared" si="4"/>
        <v>0</v>
      </c>
      <c r="AB12" s="194"/>
      <c r="AC12" s="195"/>
      <c r="AD12" s="225">
        <f t="shared" si="5"/>
        <v>0</v>
      </c>
      <c r="AE12" s="200"/>
      <c r="AF12" s="157"/>
      <c r="AG12" s="203">
        <f t="shared" si="10"/>
        <v>0</v>
      </c>
      <c r="AH12" s="219">
        <f t="shared" si="11"/>
        <v>0</v>
      </c>
      <c r="AI12" s="107"/>
      <c r="AJ12" s="222">
        <f t="shared" si="6"/>
        <v>0</v>
      </c>
      <c r="AL12" s="214">
        <f t="shared" si="12"/>
        <v>0</v>
      </c>
      <c r="AM12" s="215">
        <f>D12*2</f>
        <v>0</v>
      </c>
    </row>
    <row r="13" spans="1:39" s="44" customFormat="1" ht="37.5" customHeight="1" x14ac:dyDescent="0.25">
      <c r="A13" s="52" t="s">
        <v>26</v>
      </c>
      <c r="B13" s="283" t="s">
        <v>36</v>
      </c>
      <c r="C13" s="284"/>
      <c r="D13" s="160">
        <f>SUM(D10:D12)</f>
        <v>0</v>
      </c>
      <c r="E13" s="61"/>
      <c r="F13" s="250" t="s">
        <v>37</v>
      </c>
      <c r="G13" s="251"/>
      <c r="H13" s="251"/>
      <c r="I13" s="251"/>
      <c r="J13" s="251"/>
      <c r="K13" s="251"/>
      <c r="L13" s="159">
        <f>SUM(L10:L12)</f>
        <v>0</v>
      </c>
      <c r="M13" s="158">
        <f>SUM(M10:M12)</f>
        <v>0</v>
      </c>
      <c r="N13" s="108"/>
      <c r="O13" s="255" t="s">
        <v>37</v>
      </c>
      <c r="P13" s="256"/>
      <c r="Q13" s="228">
        <f t="shared" ref="Q13" si="13">IF(ISBLANK(P13),0,IF($P$10="Product specific LCA",$D$10,IF($P$10="Product specific Type III Internal EPD",$D$10,IF($P$10="Industry-wide/generic EPD",$D$10,IF($P$10="Product Specific Type III External EPD",$D$10*1.5,0)))))</f>
        <v>0</v>
      </c>
      <c r="R13" s="209" t="s">
        <v>37</v>
      </c>
      <c r="S13" s="197">
        <f>SUM(S10:S12)</f>
        <v>0</v>
      </c>
      <c r="T13" s="196" t="s">
        <v>37</v>
      </c>
      <c r="U13" s="197">
        <f>SUM(U10:U12)</f>
        <v>0</v>
      </c>
      <c r="V13" s="196" t="s">
        <v>37</v>
      </c>
      <c r="W13" s="197">
        <f>SUM(W10:W12)</f>
        <v>0</v>
      </c>
      <c r="X13" s="196" t="s">
        <v>37</v>
      </c>
      <c r="Y13" s="197">
        <f>SUM(Y10:Y12)</f>
        <v>0</v>
      </c>
      <c r="Z13" s="196" t="s">
        <v>37</v>
      </c>
      <c r="AA13" s="197">
        <f>SUM(AA10:AA12)</f>
        <v>0</v>
      </c>
      <c r="AB13" s="294" t="s">
        <v>37</v>
      </c>
      <c r="AC13" s="295"/>
      <c r="AD13" s="197">
        <f>SUM(AD10:AD12)</f>
        <v>0</v>
      </c>
      <c r="AE13" s="217"/>
      <c r="AF13" s="276" t="s">
        <v>62</v>
      </c>
      <c r="AG13" s="277"/>
      <c r="AH13" s="197">
        <f>SUM(AH10:AH12)</f>
        <v>0</v>
      </c>
      <c r="AI13" s="218"/>
      <c r="AJ13" s="135">
        <f>SUM(AJ10:AJ12)</f>
        <v>0</v>
      </c>
      <c r="AL13"/>
      <c r="AM13"/>
    </row>
    <row r="14" spans="1:39" s="44" customFormat="1" ht="32.1" customHeight="1" x14ac:dyDescent="0.25">
      <c r="G14" s="105"/>
      <c r="H14" s="109"/>
      <c r="I14" s="109"/>
      <c r="J14" s="109"/>
      <c r="K14" s="110"/>
      <c r="L14" s="109"/>
      <c r="Y14" s="48"/>
      <c r="Z14" s="59"/>
      <c r="AA14" s="59"/>
      <c r="AB14" s="59"/>
      <c r="AC14" s="59"/>
      <c r="AD14" s="59"/>
      <c r="AE14" s="59"/>
    </row>
    <row r="15" spans="1:39" s="44" customFormat="1" ht="32.1" customHeight="1" x14ac:dyDescent="0.25">
      <c r="G15" s="105"/>
      <c r="H15" s="109"/>
      <c r="I15" s="109"/>
      <c r="J15" s="109"/>
      <c r="K15" s="110"/>
      <c r="L15" s="109"/>
      <c r="M15" s="227"/>
      <c r="Y15" s="48"/>
      <c r="Z15" s="59"/>
      <c r="AA15" s="59"/>
      <c r="AB15" s="59"/>
      <c r="AE15" s="59"/>
      <c r="AI15" s="59"/>
    </row>
    <row r="16" spans="1:39" s="44" customFormat="1" ht="32.1" customHeight="1" x14ac:dyDescent="0.25">
      <c r="G16" s="111"/>
      <c r="H16" s="111"/>
      <c r="I16" s="111"/>
      <c r="J16" s="112"/>
      <c r="K16" s="113"/>
      <c r="L16" s="111"/>
      <c r="Y16" s="48"/>
      <c r="Z16" s="48"/>
      <c r="AA16" s="48"/>
      <c r="AB16" s="48"/>
      <c r="AE16" s="48"/>
      <c r="AF16" s="48"/>
      <c r="AG16" s="48"/>
      <c r="AH16" s="48"/>
      <c r="AI16" s="48"/>
    </row>
    <row r="17" spans="2:36" s="44" customFormat="1" ht="33" customHeight="1" x14ac:dyDescent="0.25">
      <c r="B17" s="48"/>
      <c r="C17" s="48"/>
      <c r="G17" s="111"/>
      <c r="H17" s="111"/>
      <c r="I17" s="111"/>
      <c r="J17" s="109"/>
      <c r="K17" s="114"/>
      <c r="L17" s="111"/>
      <c r="O17" s="62"/>
      <c r="P17" s="62"/>
      <c r="Q17" s="62"/>
      <c r="R17" s="62"/>
      <c r="S17" s="62"/>
      <c r="T17" s="62"/>
      <c r="U17" s="62"/>
      <c r="V17" s="62"/>
      <c r="W17" s="62"/>
      <c r="X17" s="48"/>
      <c r="Y17" s="48"/>
      <c r="Z17" s="48"/>
      <c r="AA17" s="48"/>
      <c r="AB17" s="48"/>
      <c r="AE17" s="48"/>
      <c r="AF17" s="48"/>
      <c r="AG17" s="48"/>
      <c r="AH17" s="48"/>
      <c r="AI17" s="48"/>
    </row>
    <row r="18" spans="2:36" s="44" customFormat="1" ht="12" customHeight="1" x14ac:dyDescent="0.25">
      <c r="B18" s="48"/>
      <c r="C18" s="48"/>
      <c r="D18" s="50"/>
      <c r="E18" s="62"/>
      <c r="F18" s="111"/>
      <c r="G18" s="111"/>
      <c r="H18" s="111"/>
      <c r="I18" s="111"/>
      <c r="J18" s="109"/>
      <c r="K18" s="110"/>
      <c r="L18" s="111"/>
      <c r="O18" s="62"/>
      <c r="P18" s="62"/>
      <c r="Q18" s="62"/>
      <c r="R18" s="62"/>
      <c r="S18" s="62"/>
      <c r="T18" s="62"/>
      <c r="U18" s="62"/>
      <c r="V18" s="62"/>
      <c r="W18" s="62"/>
      <c r="X18" s="48"/>
      <c r="Y18" s="48"/>
      <c r="Z18" s="48"/>
      <c r="AA18" s="48"/>
      <c r="AB18" s="48"/>
      <c r="AE18" s="48"/>
      <c r="AF18" s="48"/>
      <c r="AG18" s="48"/>
      <c r="AH18" s="48"/>
      <c r="AI18" s="48"/>
    </row>
    <row r="19" spans="2:36" s="44" customFormat="1" x14ac:dyDescent="0.25">
      <c r="B19" s="48"/>
      <c r="C19" s="48"/>
      <c r="D19" s="50"/>
      <c r="E19" s="63"/>
      <c r="M19" s="48"/>
      <c r="N19" s="48"/>
      <c r="O19" s="63"/>
      <c r="P19" s="63"/>
      <c r="Q19" s="63"/>
      <c r="R19" s="63"/>
      <c r="S19" s="63"/>
      <c r="T19" s="63"/>
      <c r="U19" s="63"/>
      <c r="V19" s="63"/>
      <c r="W19" s="63"/>
      <c r="X19" s="48"/>
      <c r="Y19" s="48"/>
      <c r="Z19" s="48"/>
      <c r="AA19" s="48"/>
      <c r="AB19" s="48"/>
      <c r="AE19" s="48"/>
      <c r="AF19" s="48"/>
      <c r="AG19" s="48"/>
      <c r="AH19" s="48"/>
      <c r="AI19" s="48"/>
    </row>
    <row r="20" spans="2:36" s="44" customFormat="1" x14ac:dyDescent="0.25">
      <c r="B20" s="48" t="s">
        <v>17</v>
      </c>
      <c r="C20" s="48"/>
      <c r="D20" s="50"/>
      <c r="E20" s="64"/>
      <c r="M20" s="48"/>
      <c r="N20" s="48"/>
      <c r="O20" s="64"/>
      <c r="P20" s="64"/>
      <c r="Q20" s="64"/>
      <c r="R20" s="64"/>
      <c r="S20" s="64"/>
      <c r="T20" s="64"/>
      <c r="U20" s="64"/>
      <c r="V20" s="64"/>
      <c r="W20" s="64"/>
      <c r="X20" s="48"/>
      <c r="Y20" s="48"/>
      <c r="Z20" s="48"/>
      <c r="AA20" s="48"/>
      <c r="AB20" s="48"/>
      <c r="AE20" s="48"/>
      <c r="AF20" s="48"/>
      <c r="AG20" s="48"/>
      <c r="AH20" s="48"/>
      <c r="AI20" s="48"/>
    </row>
    <row r="21" spans="2:36" s="44" customFormat="1" ht="12" customHeight="1" x14ac:dyDescent="0.25">
      <c r="B21" s="48"/>
      <c r="C21" s="48"/>
      <c r="D21" s="50"/>
      <c r="E21" s="49"/>
      <c r="M21" s="48"/>
      <c r="N21" s="48"/>
      <c r="O21" s="49"/>
      <c r="P21" s="49"/>
      <c r="Q21" s="49"/>
      <c r="R21" s="49"/>
      <c r="S21" s="49"/>
      <c r="T21" s="49"/>
      <c r="U21" s="49"/>
      <c r="V21" s="49"/>
      <c r="W21" s="49"/>
      <c r="X21" s="48"/>
      <c r="Y21" s="48"/>
      <c r="Z21" s="48"/>
      <c r="AA21" s="48"/>
      <c r="AB21" s="48"/>
      <c r="AE21" s="48"/>
      <c r="AF21" s="48"/>
      <c r="AG21" s="48"/>
      <c r="AH21" s="48"/>
      <c r="AI21" s="48"/>
    </row>
    <row r="22" spans="2:36" s="44" customFormat="1" ht="12" customHeight="1" x14ac:dyDescent="0.25">
      <c r="B22" s="48"/>
      <c r="C22" s="48"/>
      <c r="D22" s="50"/>
      <c r="E22" s="50"/>
      <c r="M22" s="48"/>
      <c r="N22" s="48"/>
      <c r="O22" s="50"/>
      <c r="P22" s="50"/>
      <c r="Q22" s="50"/>
      <c r="R22" s="50"/>
      <c r="S22" s="50"/>
      <c r="T22" s="50"/>
      <c r="U22" s="50"/>
      <c r="V22" s="50"/>
      <c r="W22" s="50"/>
      <c r="X22" s="48"/>
      <c r="Y22" s="48"/>
      <c r="Z22" s="48"/>
      <c r="AA22" s="48"/>
      <c r="AB22" s="48"/>
      <c r="AE22" s="48"/>
      <c r="AF22" s="48"/>
      <c r="AG22" s="48"/>
      <c r="AH22" s="48"/>
      <c r="AI22" s="48"/>
    </row>
    <row r="23" spans="2:36" s="44" customFormat="1" ht="12" customHeight="1" x14ac:dyDescent="0.25">
      <c r="B23" s="48"/>
      <c r="C23" s="48"/>
      <c r="D23" s="50"/>
      <c r="E23" s="50"/>
      <c r="F23" s="115"/>
      <c r="G23" s="115"/>
      <c r="H23" s="115"/>
      <c r="I23" s="115"/>
      <c r="J23" s="115"/>
      <c r="K23" s="115"/>
      <c r="L23" s="115"/>
      <c r="M23" s="48"/>
      <c r="N23" s="48"/>
      <c r="O23" s="50"/>
      <c r="P23" s="50"/>
      <c r="Q23" s="50"/>
      <c r="R23" s="50"/>
      <c r="S23" s="50"/>
      <c r="T23" s="50"/>
      <c r="U23" s="50"/>
      <c r="V23" s="50"/>
      <c r="W23" s="50"/>
      <c r="X23" s="48"/>
      <c r="Y23" s="48"/>
      <c r="Z23" s="48"/>
      <c r="AA23" s="48"/>
      <c r="AB23" s="48"/>
      <c r="AE23" s="48"/>
      <c r="AF23" s="48"/>
      <c r="AG23" s="48"/>
      <c r="AH23" s="48"/>
      <c r="AI23" s="48"/>
    </row>
    <row r="24" spans="2:36" s="44" customFormat="1" ht="12" customHeight="1" x14ac:dyDescent="0.25">
      <c r="B24" s="48"/>
      <c r="C24" s="48"/>
      <c r="D24" s="50"/>
      <c r="E24" s="50"/>
      <c r="F24" s="115"/>
      <c r="G24" s="115"/>
      <c r="H24" s="115"/>
      <c r="I24" s="115"/>
      <c r="J24" s="115"/>
      <c r="K24" s="115"/>
      <c r="L24" s="115"/>
      <c r="M24" s="48"/>
      <c r="N24" s="48"/>
      <c r="O24" s="50"/>
      <c r="P24" s="50"/>
      <c r="Q24" s="50"/>
      <c r="R24" s="50"/>
      <c r="S24" s="50"/>
      <c r="T24" s="50"/>
      <c r="U24" s="50"/>
      <c r="V24" s="50"/>
      <c r="W24" s="50"/>
      <c r="X24" s="48"/>
      <c r="Y24" s="48"/>
      <c r="Z24" s="48"/>
      <c r="AA24" s="48"/>
      <c r="AB24" s="48"/>
      <c r="AE24" s="48"/>
      <c r="AF24" s="48"/>
      <c r="AG24" s="48"/>
      <c r="AH24" s="48"/>
      <c r="AI24" s="48"/>
    </row>
    <row r="25" spans="2:36" s="44" customFormat="1" ht="12" customHeight="1" x14ac:dyDescent="0.25">
      <c r="B25" s="48"/>
      <c r="C25" s="48"/>
      <c r="D25" s="50"/>
      <c r="E25" s="50"/>
      <c r="F25" s="115"/>
      <c r="G25" s="115"/>
      <c r="H25" s="115"/>
      <c r="I25" s="115"/>
      <c r="J25" s="115"/>
      <c r="K25" s="115"/>
      <c r="L25" s="115"/>
      <c r="M25" s="48"/>
      <c r="N25" s="48"/>
      <c r="O25" s="50"/>
      <c r="P25" s="50"/>
      <c r="Q25" s="50"/>
      <c r="R25" s="50"/>
      <c r="S25" s="50"/>
      <c r="T25" s="50"/>
      <c r="U25" s="50"/>
      <c r="V25" s="50"/>
      <c r="W25" s="50"/>
      <c r="X25" s="48"/>
      <c r="Y25" s="48"/>
      <c r="Z25" s="48"/>
      <c r="AA25" s="48"/>
      <c r="AB25" s="48"/>
      <c r="AE25" s="48"/>
      <c r="AF25" s="48"/>
      <c r="AG25" s="48"/>
      <c r="AH25" s="48"/>
      <c r="AI25" s="48"/>
    </row>
    <row r="26" spans="2:36" s="44" customFormat="1" ht="12" customHeight="1" x14ac:dyDescent="0.25">
      <c r="B26" s="48"/>
      <c r="C26" s="48"/>
      <c r="D26" s="50"/>
      <c r="E26" s="50"/>
      <c r="F26" s="115"/>
      <c r="G26" s="115"/>
      <c r="H26" s="115"/>
      <c r="I26" s="115"/>
      <c r="J26" s="115"/>
      <c r="K26" s="115"/>
      <c r="L26" s="115"/>
      <c r="M26" s="48"/>
      <c r="N26" s="48"/>
      <c r="O26" s="50"/>
      <c r="P26" s="50"/>
      <c r="Q26" s="50"/>
      <c r="R26" s="50"/>
      <c r="S26" s="50"/>
      <c r="T26" s="50"/>
      <c r="U26" s="50"/>
      <c r="V26" s="50"/>
      <c r="W26" s="50"/>
      <c r="X26" s="48"/>
      <c r="Y26" s="48"/>
      <c r="Z26" s="48"/>
      <c r="AA26" s="48"/>
      <c r="AB26" s="48"/>
      <c r="AE26" s="48"/>
      <c r="AF26" s="48"/>
      <c r="AG26" s="48"/>
      <c r="AH26" s="48"/>
      <c r="AI26" s="48"/>
    </row>
    <row r="27" spans="2:36" s="44" customFormat="1" ht="12" customHeight="1" x14ac:dyDescent="0.25">
      <c r="B27" s="48"/>
      <c r="C27" s="48"/>
      <c r="D27" s="50"/>
      <c r="E27" s="50"/>
      <c r="F27" s="115"/>
      <c r="G27" s="115"/>
      <c r="H27" s="115"/>
      <c r="I27" s="115"/>
      <c r="J27" s="115"/>
      <c r="K27" s="115"/>
      <c r="L27" s="115"/>
      <c r="M27" s="48"/>
      <c r="N27" s="48"/>
      <c r="O27" s="50"/>
      <c r="P27" s="50"/>
      <c r="Q27" s="50"/>
      <c r="R27" s="50"/>
      <c r="S27" s="50"/>
      <c r="T27" s="50"/>
      <c r="U27" s="50"/>
      <c r="V27" s="50"/>
      <c r="W27" s="50"/>
      <c r="X27" s="48"/>
      <c r="Y27" s="48"/>
      <c r="Z27" s="48"/>
      <c r="AA27" s="48"/>
      <c r="AB27" s="48"/>
      <c r="AE27" s="48"/>
      <c r="AF27" s="48"/>
      <c r="AG27" s="48"/>
      <c r="AH27" s="48"/>
      <c r="AI27" s="48"/>
    </row>
    <row r="28" spans="2:36" s="44" customFormat="1" ht="12" customHeight="1" x14ac:dyDescent="0.25">
      <c r="B28" s="48"/>
      <c r="C28" s="48"/>
      <c r="D28" s="50"/>
      <c r="E28" s="50"/>
      <c r="F28" s="115"/>
      <c r="G28" s="115"/>
      <c r="H28" s="115"/>
      <c r="I28" s="115"/>
      <c r="J28" s="115"/>
      <c r="K28" s="115"/>
      <c r="L28" s="115"/>
      <c r="M28" s="48"/>
      <c r="N28" s="48"/>
      <c r="O28" s="50"/>
      <c r="P28" s="50"/>
      <c r="Q28" s="50"/>
      <c r="R28" s="50"/>
      <c r="S28" s="50"/>
      <c r="T28" s="50"/>
      <c r="U28" s="50"/>
      <c r="V28" s="50"/>
      <c r="W28" s="50"/>
      <c r="X28" s="48"/>
      <c r="Y28" s="48"/>
      <c r="Z28" s="48"/>
      <c r="AA28" s="48"/>
      <c r="AB28" s="48"/>
      <c r="AE28" s="48"/>
      <c r="AF28" s="48"/>
      <c r="AG28" s="48"/>
      <c r="AH28" s="48"/>
      <c r="AI28" s="48"/>
    </row>
    <row r="29" spans="2:36" s="44" customFormat="1" ht="12" customHeight="1" x14ac:dyDescent="0.25">
      <c r="B29" s="48"/>
      <c r="C29" s="48"/>
      <c r="D29" s="50"/>
      <c r="E29" s="50"/>
      <c r="F29" s="115"/>
      <c r="G29" s="115"/>
      <c r="H29" s="115"/>
      <c r="I29" s="115"/>
      <c r="J29" s="115"/>
      <c r="K29" s="115"/>
      <c r="L29" s="115"/>
      <c r="M29" s="48"/>
      <c r="N29" s="48"/>
      <c r="O29" s="50"/>
      <c r="P29" s="50"/>
      <c r="Q29" s="50"/>
      <c r="R29" s="50"/>
      <c r="S29" s="50"/>
      <c r="T29" s="50"/>
      <c r="U29" s="50"/>
      <c r="V29" s="50"/>
      <c r="W29" s="50"/>
      <c r="X29" s="48"/>
      <c r="Y29" s="48"/>
      <c r="Z29" s="48"/>
      <c r="AA29" s="48"/>
      <c r="AB29" s="48"/>
      <c r="AE29" s="48"/>
      <c r="AF29" s="48"/>
      <c r="AG29" s="48"/>
      <c r="AH29" s="48"/>
      <c r="AI29" s="48"/>
    </row>
    <row r="30" spans="2:36" s="44" customFormat="1" ht="15" customHeight="1" x14ac:dyDescent="0.25">
      <c r="B30" s="48"/>
      <c r="C30" s="48"/>
      <c r="D30" s="50"/>
      <c r="E30" s="50"/>
      <c r="F30" s="115"/>
      <c r="G30" s="115"/>
      <c r="H30" s="115"/>
      <c r="I30" s="115"/>
      <c r="J30" s="115"/>
      <c r="K30" s="115"/>
      <c r="L30" s="115"/>
      <c r="M30" s="48"/>
      <c r="N30" s="48"/>
      <c r="O30" s="50"/>
      <c r="P30" s="50"/>
      <c r="Q30" s="50"/>
      <c r="R30" s="50"/>
      <c r="S30" s="50"/>
      <c r="T30" s="50"/>
      <c r="U30" s="50"/>
      <c r="V30" s="50"/>
      <c r="W30" s="50"/>
      <c r="X30" s="48"/>
      <c r="Y30" s="48"/>
      <c r="Z30" s="48"/>
      <c r="AA30" s="48"/>
      <c r="AB30" s="48"/>
      <c r="AE30" s="48"/>
      <c r="AF30" s="48"/>
      <c r="AG30" s="48"/>
      <c r="AH30" s="48"/>
      <c r="AI30" s="48"/>
    </row>
    <row r="31" spans="2:36" s="44" customFormat="1" ht="15" customHeight="1" x14ac:dyDescent="0.25">
      <c r="B31" s="48"/>
      <c r="C31" s="48"/>
      <c r="D31" s="50"/>
      <c r="E31" s="50"/>
      <c r="F31" s="115"/>
      <c r="G31" s="115"/>
      <c r="H31" s="115"/>
      <c r="I31" s="115"/>
      <c r="J31" s="115"/>
      <c r="K31" s="115"/>
      <c r="L31" s="115"/>
      <c r="M31" s="48"/>
      <c r="N31" s="48"/>
      <c r="O31" s="50"/>
      <c r="P31" s="50"/>
      <c r="Q31" s="50"/>
      <c r="R31" s="50"/>
      <c r="S31" s="50"/>
      <c r="T31" s="50"/>
      <c r="U31" s="50"/>
      <c r="V31" s="50"/>
      <c r="W31" s="50"/>
      <c r="X31" s="48"/>
      <c r="Y31" s="48"/>
      <c r="Z31" s="48"/>
      <c r="AA31" s="48"/>
      <c r="AB31" s="48"/>
      <c r="AE31" s="48"/>
      <c r="AF31" s="48"/>
      <c r="AG31" s="48"/>
      <c r="AH31" s="48"/>
      <c r="AI31" s="48"/>
      <c r="AJ31" s="51"/>
    </row>
    <row r="32" spans="2:36" s="44" customFormat="1" ht="20.100000000000001" customHeight="1" x14ac:dyDescent="0.25">
      <c r="B32" s="48"/>
      <c r="C32" s="48"/>
      <c r="D32" s="50"/>
      <c r="E32" s="50"/>
      <c r="F32" s="115"/>
      <c r="G32" s="115"/>
      <c r="H32" s="115"/>
      <c r="I32" s="115"/>
      <c r="J32" s="115"/>
      <c r="K32" s="115"/>
      <c r="L32" s="115"/>
      <c r="M32" s="48"/>
      <c r="N32" s="48"/>
      <c r="O32" s="50"/>
      <c r="P32" s="50"/>
      <c r="Q32" s="50"/>
      <c r="R32" s="50"/>
      <c r="S32" s="50"/>
      <c r="T32" s="50"/>
      <c r="U32" s="50"/>
      <c r="V32" s="50"/>
      <c r="W32" s="50"/>
      <c r="X32" s="48"/>
      <c r="Y32" s="48"/>
      <c r="Z32" s="48"/>
      <c r="AA32" s="48"/>
      <c r="AB32" s="48"/>
      <c r="AE32" s="48"/>
      <c r="AF32" s="48"/>
      <c r="AG32" s="48"/>
      <c r="AH32" s="48"/>
      <c r="AI32" s="48"/>
    </row>
    <row r="33" spans="2:36" s="51" customFormat="1" ht="20.100000000000001" customHeight="1" x14ac:dyDescent="0.25">
      <c r="B33" s="48"/>
      <c r="C33" s="48"/>
      <c r="D33" s="50"/>
      <c r="E33" s="50"/>
      <c r="F33" s="115"/>
      <c r="G33" s="115"/>
      <c r="H33" s="115"/>
      <c r="I33" s="115"/>
      <c r="J33" s="115"/>
      <c r="K33" s="115"/>
      <c r="L33" s="115"/>
      <c r="M33" s="48"/>
      <c r="N33" s="48"/>
      <c r="O33" s="50"/>
      <c r="P33" s="50"/>
      <c r="Q33" s="50"/>
      <c r="R33" s="50"/>
      <c r="S33" s="50"/>
      <c r="T33" s="50"/>
      <c r="U33" s="50"/>
      <c r="V33" s="50"/>
      <c r="W33" s="50"/>
      <c r="X33" s="48"/>
      <c r="Y33" s="48"/>
      <c r="Z33" s="48"/>
      <c r="AA33" s="48"/>
      <c r="AB33" s="48"/>
      <c r="AC33" s="44"/>
      <c r="AD33" s="44"/>
      <c r="AE33" s="48"/>
      <c r="AF33" s="48"/>
      <c r="AG33" s="48"/>
      <c r="AH33" s="48"/>
      <c r="AI33" s="48"/>
      <c r="AJ33" s="44"/>
    </row>
    <row r="34" spans="2:36" s="44" customFormat="1" ht="20.100000000000001" customHeight="1" x14ac:dyDescent="0.25">
      <c r="B34" s="48"/>
      <c r="C34" s="48"/>
      <c r="D34" s="50"/>
      <c r="E34" s="50"/>
      <c r="F34" s="115"/>
      <c r="G34" s="115"/>
      <c r="H34" s="115"/>
      <c r="I34" s="115"/>
      <c r="J34" s="115"/>
      <c r="K34" s="115"/>
      <c r="L34" s="115"/>
      <c r="M34" s="48"/>
      <c r="N34" s="48"/>
      <c r="O34" s="50"/>
      <c r="P34" s="50"/>
      <c r="Q34" s="50"/>
      <c r="R34" s="50"/>
      <c r="S34" s="50"/>
      <c r="T34" s="50"/>
      <c r="U34" s="50"/>
      <c r="V34" s="50"/>
      <c r="W34" s="50"/>
      <c r="X34" s="48"/>
      <c r="Y34" s="48"/>
      <c r="Z34" s="48"/>
      <c r="AA34" s="48"/>
      <c r="AB34" s="48"/>
      <c r="AE34" s="48"/>
      <c r="AF34" s="48"/>
      <c r="AG34" s="48"/>
      <c r="AH34" s="48"/>
      <c r="AI34" s="48"/>
    </row>
    <row r="35" spans="2:36" s="44" customFormat="1" ht="20.100000000000001" customHeight="1" x14ac:dyDescent="0.25">
      <c r="B35" s="48"/>
      <c r="C35" s="48"/>
      <c r="D35" s="50"/>
      <c r="E35" s="50"/>
      <c r="F35" s="115"/>
      <c r="G35" s="115"/>
      <c r="H35" s="115"/>
      <c r="I35" s="115"/>
      <c r="J35" s="115"/>
      <c r="K35" s="115"/>
      <c r="L35" s="115"/>
      <c r="M35" s="48"/>
      <c r="N35" s="48"/>
      <c r="O35" s="50"/>
      <c r="P35" s="50"/>
      <c r="Q35" s="50"/>
      <c r="R35" s="50"/>
      <c r="S35" s="50"/>
      <c r="T35" s="50"/>
      <c r="U35" s="50"/>
      <c r="V35" s="50"/>
      <c r="W35" s="50"/>
      <c r="X35" s="48"/>
      <c r="Y35" s="48"/>
      <c r="Z35" s="48"/>
      <c r="AA35" s="48"/>
      <c r="AB35" s="48"/>
      <c r="AE35" s="48"/>
      <c r="AF35" s="48"/>
      <c r="AG35" s="48"/>
      <c r="AH35" s="48"/>
      <c r="AI35" s="48"/>
    </row>
    <row r="36" spans="2:36" s="44" customFormat="1" ht="20.100000000000001" customHeight="1" x14ac:dyDescent="0.25">
      <c r="B36" s="48"/>
      <c r="C36" s="48"/>
      <c r="D36" s="50"/>
      <c r="E36" s="50"/>
      <c r="F36" s="115"/>
      <c r="G36" s="115"/>
      <c r="H36" s="115"/>
      <c r="I36" s="115"/>
      <c r="J36" s="115"/>
      <c r="K36" s="115"/>
      <c r="L36" s="115"/>
      <c r="M36" s="48"/>
      <c r="N36" s="48"/>
      <c r="O36" s="50"/>
      <c r="P36" s="50"/>
      <c r="Q36" s="50"/>
      <c r="R36" s="50"/>
      <c r="S36" s="50"/>
      <c r="T36" s="50"/>
      <c r="U36" s="50"/>
      <c r="V36" s="50"/>
      <c r="W36" s="50"/>
      <c r="X36" s="48"/>
      <c r="Y36" s="48"/>
      <c r="Z36" s="48"/>
      <c r="AA36" s="48"/>
      <c r="AB36" s="48"/>
      <c r="AE36" s="48"/>
      <c r="AF36" s="48"/>
      <c r="AG36" s="48"/>
      <c r="AH36" s="48"/>
      <c r="AI36" s="48"/>
    </row>
    <row r="37" spans="2:36" s="44" customFormat="1" ht="20.100000000000001" customHeight="1" x14ac:dyDescent="0.25">
      <c r="B37" s="48"/>
      <c r="C37" s="48"/>
      <c r="D37" s="50"/>
      <c r="E37" s="50"/>
      <c r="F37" s="115"/>
      <c r="G37" s="115"/>
      <c r="H37" s="115"/>
      <c r="I37" s="115"/>
      <c r="J37" s="115"/>
      <c r="K37" s="115"/>
      <c r="L37" s="115"/>
      <c r="M37" s="48"/>
      <c r="N37" s="48"/>
      <c r="O37" s="50"/>
      <c r="P37" s="50"/>
      <c r="Q37" s="50"/>
      <c r="R37" s="50"/>
      <c r="S37" s="50"/>
      <c r="T37" s="50"/>
      <c r="U37" s="50"/>
      <c r="V37" s="50"/>
      <c r="W37" s="50"/>
      <c r="X37" s="48"/>
      <c r="Y37" s="48"/>
      <c r="Z37" s="48"/>
      <c r="AA37" s="48"/>
      <c r="AB37" s="48"/>
      <c r="AE37" s="48"/>
      <c r="AF37" s="48"/>
      <c r="AG37" s="48"/>
      <c r="AH37" s="48"/>
      <c r="AI37" s="48"/>
    </row>
    <row r="38" spans="2:36" s="44" customFormat="1" ht="20.100000000000001" customHeight="1" x14ac:dyDescent="0.25">
      <c r="B38" s="48"/>
      <c r="C38" s="48"/>
      <c r="D38" s="50"/>
      <c r="E38" s="50"/>
      <c r="F38" s="115"/>
      <c r="G38" s="115"/>
      <c r="H38" s="115"/>
      <c r="I38" s="115"/>
      <c r="J38" s="115"/>
      <c r="K38" s="115"/>
      <c r="L38" s="115"/>
      <c r="M38" s="48"/>
      <c r="N38" s="48"/>
      <c r="O38" s="50"/>
      <c r="P38" s="50"/>
      <c r="Q38" s="50"/>
      <c r="R38" s="50"/>
      <c r="S38" s="50"/>
      <c r="T38" s="50"/>
      <c r="U38" s="50"/>
      <c r="V38" s="50"/>
      <c r="W38" s="50"/>
      <c r="X38" s="48"/>
      <c r="Y38" s="48"/>
      <c r="Z38" s="48"/>
      <c r="AA38" s="48"/>
      <c r="AB38" s="48"/>
      <c r="AE38" s="48"/>
      <c r="AF38" s="48"/>
      <c r="AG38" s="48"/>
      <c r="AH38" s="48"/>
      <c r="AI38" s="48"/>
    </row>
    <row r="39" spans="2:36" s="44" customFormat="1" ht="20.100000000000001" customHeight="1" x14ac:dyDescent="0.25">
      <c r="B39" s="48"/>
      <c r="C39" s="48"/>
      <c r="D39" s="50"/>
      <c r="E39" s="50"/>
      <c r="F39" s="115"/>
      <c r="G39" s="115"/>
      <c r="H39" s="115"/>
      <c r="I39" s="115"/>
      <c r="J39" s="115"/>
      <c r="K39" s="115"/>
      <c r="L39" s="115"/>
      <c r="M39" s="48"/>
      <c r="N39" s="48"/>
      <c r="O39" s="50"/>
      <c r="P39" s="50"/>
      <c r="Q39" s="50"/>
      <c r="R39" s="50"/>
      <c r="S39" s="50"/>
      <c r="T39" s="50"/>
      <c r="U39" s="50"/>
      <c r="V39" s="50"/>
      <c r="W39" s="50"/>
      <c r="X39" s="48"/>
      <c r="Y39" s="48"/>
      <c r="Z39" s="48"/>
      <c r="AA39" s="48"/>
      <c r="AB39" s="48"/>
      <c r="AE39" s="48"/>
      <c r="AF39" s="48"/>
      <c r="AG39" s="48"/>
      <c r="AH39" s="48"/>
      <c r="AI39" s="48"/>
    </row>
    <row r="40" spans="2:36" s="44" customFormat="1" x14ac:dyDescent="0.25">
      <c r="B40" s="48"/>
      <c r="C40" s="48"/>
      <c r="D40" s="50"/>
      <c r="E40" s="50"/>
      <c r="F40" s="115"/>
      <c r="G40" s="115"/>
      <c r="H40" s="115"/>
      <c r="I40" s="115"/>
      <c r="J40" s="115"/>
      <c r="K40" s="115"/>
      <c r="L40" s="115"/>
      <c r="M40" s="48"/>
      <c r="N40" s="48"/>
      <c r="O40" s="50"/>
      <c r="P40" s="50"/>
      <c r="Q40" s="50"/>
      <c r="R40" s="50"/>
      <c r="S40" s="50"/>
      <c r="T40" s="50"/>
      <c r="U40" s="50"/>
      <c r="V40" s="50"/>
      <c r="W40" s="50"/>
      <c r="X40" s="48"/>
      <c r="Y40" s="48"/>
      <c r="Z40" s="48"/>
      <c r="AA40" s="48"/>
      <c r="AB40" s="48"/>
      <c r="AE40" s="48"/>
      <c r="AF40" s="48"/>
      <c r="AG40" s="48"/>
      <c r="AH40" s="48"/>
      <c r="AI40" s="48"/>
    </row>
    <row r="41" spans="2:36" s="44" customFormat="1" x14ac:dyDescent="0.25">
      <c r="B41" s="48"/>
      <c r="C41" s="48"/>
      <c r="D41" s="50"/>
      <c r="E41" s="50"/>
      <c r="F41" s="115"/>
      <c r="G41" s="115"/>
      <c r="H41" s="115"/>
      <c r="I41" s="115"/>
      <c r="J41" s="115"/>
      <c r="K41" s="115"/>
      <c r="L41" s="115"/>
      <c r="M41" s="48"/>
      <c r="N41" s="48"/>
      <c r="O41" s="50"/>
      <c r="P41" s="50"/>
      <c r="Q41" s="50"/>
      <c r="R41" s="50"/>
      <c r="S41" s="50"/>
      <c r="T41" s="50"/>
      <c r="U41" s="50"/>
      <c r="V41" s="50"/>
      <c r="W41" s="50"/>
      <c r="X41" s="48"/>
      <c r="Y41" s="48"/>
      <c r="Z41" s="48"/>
      <c r="AA41" s="48"/>
      <c r="AB41" s="48"/>
      <c r="AE41" s="48"/>
      <c r="AF41" s="48"/>
      <c r="AG41" s="48"/>
      <c r="AH41" s="48"/>
      <c r="AI41" s="48"/>
    </row>
    <row r="42" spans="2:36" s="44" customFormat="1" x14ac:dyDescent="0.25">
      <c r="B42" s="48"/>
      <c r="C42" s="48"/>
      <c r="D42" s="50"/>
      <c r="E42" s="50"/>
      <c r="F42" s="115"/>
      <c r="G42" s="115"/>
      <c r="H42" s="115"/>
      <c r="I42" s="115"/>
      <c r="J42" s="115"/>
      <c r="K42" s="115"/>
      <c r="L42" s="115"/>
      <c r="M42" s="48"/>
      <c r="N42" s="48"/>
      <c r="O42" s="50"/>
      <c r="P42" s="50"/>
      <c r="Q42" s="50"/>
      <c r="R42" s="50"/>
      <c r="S42" s="50"/>
      <c r="T42" s="50"/>
      <c r="U42" s="50"/>
      <c r="V42" s="50"/>
      <c r="W42" s="50"/>
      <c r="X42" s="48"/>
      <c r="Y42" s="48"/>
      <c r="Z42" s="48"/>
      <c r="AA42" s="48"/>
      <c r="AB42" s="48"/>
      <c r="AE42" s="48"/>
      <c r="AF42" s="48"/>
      <c r="AG42" s="48"/>
      <c r="AH42" s="48"/>
      <c r="AI42" s="48"/>
    </row>
    <row r="43" spans="2:36" s="44" customFormat="1" x14ac:dyDescent="0.25">
      <c r="B43" s="48"/>
      <c r="C43" s="48"/>
      <c r="D43" s="50"/>
      <c r="E43" s="50"/>
      <c r="F43" s="115"/>
      <c r="G43" s="115"/>
      <c r="H43" s="115"/>
      <c r="I43" s="115"/>
      <c r="J43" s="115"/>
      <c r="K43" s="115"/>
      <c r="L43" s="115"/>
      <c r="M43" s="48"/>
      <c r="N43" s="48"/>
      <c r="O43" s="50"/>
      <c r="P43" s="50"/>
      <c r="Q43" s="50"/>
      <c r="R43" s="50"/>
      <c r="S43" s="50"/>
      <c r="T43" s="50"/>
      <c r="U43" s="50"/>
      <c r="V43" s="50"/>
      <c r="W43" s="50"/>
      <c r="X43" s="48"/>
      <c r="Y43" s="48"/>
      <c r="Z43" s="48"/>
      <c r="AA43" s="48"/>
      <c r="AB43" s="48"/>
      <c r="AE43" s="48"/>
      <c r="AF43" s="48"/>
      <c r="AG43" s="48"/>
      <c r="AH43" s="48"/>
      <c r="AI43" s="48"/>
    </row>
    <row r="44" spans="2:36" s="44" customFormat="1" x14ac:dyDescent="0.25">
      <c r="B44" s="48"/>
      <c r="C44" s="48"/>
      <c r="D44" s="50"/>
      <c r="E44" s="50"/>
      <c r="F44" s="115"/>
      <c r="G44" s="115"/>
      <c r="H44" s="115"/>
      <c r="I44" s="115"/>
      <c r="J44" s="115"/>
      <c r="K44" s="115"/>
      <c r="L44" s="115"/>
      <c r="M44" s="48"/>
      <c r="N44" s="48"/>
      <c r="O44" s="50"/>
      <c r="P44" s="50"/>
      <c r="Q44" s="50"/>
      <c r="R44" s="50"/>
      <c r="S44" s="50"/>
      <c r="T44" s="50"/>
      <c r="U44" s="50"/>
      <c r="V44" s="50"/>
      <c r="W44" s="50"/>
      <c r="X44" s="48"/>
      <c r="Y44" s="48"/>
      <c r="Z44" s="48"/>
      <c r="AA44" s="48"/>
      <c r="AB44" s="48"/>
      <c r="AE44" s="48"/>
      <c r="AF44" s="48"/>
      <c r="AG44" s="48"/>
      <c r="AH44" s="48"/>
      <c r="AI44" s="48"/>
    </row>
    <row r="45" spans="2:36" s="44" customFormat="1" x14ac:dyDescent="0.25">
      <c r="B45" s="48"/>
      <c r="C45" s="48"/>
      <c r="D45" s="50"/>
      <c r="E45" s="50"/>
      <c r="F45" s="115"/>
      <c r="G45" s="115"/>
      <c r="H45" s="115"/>
      <c r="I45" s="115"/>
      <c r="J45" s="115"/>
      <c r="K45" s="115"/>
      <c r="L45" s="115"/>
      <c r="M45" s="48"/>
      <c r="N45" s="48"/>
      <c r="O45" s="50"/>
      <c r="P45" s="50"/>
      <c r="Q45" s="50"/>
      <c r="R45" s="50"/>
      <c r="S45" s="50"/>
      <c r="T45" s="50"/>
      <c r="U45" s="50"/>
      <c r="V45" s="50"/>
      <c r="W45" s="50"/>
      <c r="X45" s="48"/>
      <c r="Y45" s="48"/>
      <c r="Z45" s="48"/>
      <c r="AA45" s="48"/>
      <c r="AB45" s="48"/>
      <c r="AE45" s="48"/>
      <c r="AF45" s="48"/>
      <c r="AG45" s="48"/>
      <c r="AH45" s="48"/>
      <c r="AI45" s="48"/>
    </row>
    <row r="46" spans="2:36" s="44" customFormat="1" x14ac:dyDescent="0.25">
      <c r="B46" s="48"/>
      <c r="C46" s="48"/>
      <c r="D46" s="50"/>
      <c r="E46" s="50"/>
      <c r="F46" s="115"/>
      <c r="G46" s="115"/>
      <c r="H46" s="115"/>
      <c r="I46" s="115"/>
      <c r="J46" s="115"/>
      <c r="K46" s="115"/>
      <c r="L46" s="115"/>
      <c r="M46" s="48"/>
      <c r="N46" s="48"/>
      <c r="O46" s="50"/>
      <c r="P46" s="50"/>
      <c r="Q46" s="50"/>
      <c r="R46" s="50"/>
      <c r="S46" s="50"/>
      <c r="T46" s="50"/>
      <c r="U46" s="50"/>
      <c r="V46" s="50"/>
      <c r="W46" s="50"/>
      <c r="X46" s="48"/>
      <c r="Y46" s="48"/>
      <c r="Z46" s="48"/>
      <c r="AA46" s="48"/>
      <c r="AB46" s="48"/>
      <c r="AE46" s="48"/>
      <c r="AF46" s="48"/>
      <c r="AG46" s="48"/>
      <c r="AH46" s="48"/>
      <c r="AI46" s="48"/>
    </row>
    <row r="47" spans="2:36" s="44" customFormat="1" x14ac:dyDescent="0.25">
      <c r="B47" s="48"/>
      <c r="C47" s="48"/>
      <c r="D47" s="50"/>
      <c r="E47" s="50"/>
      <c r="F47" s="115"/>
      <c r="G47" s="115"/>
      <c r="H47" s="115"/>
      <c r="I47" s="115"/>
      <c r="J47" s="115"/>
      <c r="K47" s="115"/>
      <c r="L47" s="115"/>
      <c r="M47" s="48"/>
      <c r="N47" s="48"/>
      <c r="O47" s="50"/>
      <c r="P47" s="50"/>
      <c r="Q47" s="50"/>
      <c r="R47" s="50"/>
      <c r="S47" s="50"/>
      <c r="T47" s="50"/>
      <c r="U47" s="50"/>
      <c r="V47" s="50"/>
      <c r="W47" s="50"/>
      <c r="X47" s="48"/>
      <c r="Y47" s="48"/>
      <c r="Z47" s="48"/>
      <c r="AA47" s="48"/>
      <c r="AB47" s="48"/>
      <c r="AE47" s="48"/>
      <c r="AF47" s="48"/>
      <c r="AG47" s="48"/>
      <c r="AH47" s="48"/>
      <c r="AI47" s="48"/>
    </row>
    <row r="48" spans="2:36" s="44" customFormat="1" x14ac:dyDescent="0.25">
      <c r="B48" s="48"/>
      <c r="C48" s="48"/>
      <c r="D48" s="50"/>
      <c r="E48" s="50"/>
      <c r="F48" s="115"/>
      <c r="G48" s="115"/>
      <c r="H48" s="115"/>
      <c r="I48" s="115"/>
      <c r="J48" s="115"/>
      <c r="K48" s="115"/>
      <c r="L48" s="115"/>
      <c r="M48" s="48"/>
      <c r="N48" s="48"/>
      <c r="O48" s="50"/>
      <c r="P48" s="50"/>
      <c r="Q48" s="50"/>
      <c r="R48" s="50"/>
      <c r="S48" s="50"/>
      <c r="T48" s="50"/>
      <c r="U48" s="50"/>
      <c r="V48" s="50"/>
      <c r="W48" s="50"/>
      <c r="X48" s="48"/>
      <c r="Y48" s="48"/>
      <c r="Z48" s="48"/>
      <c r="AA48" s="48"/>
      <c r="AB48" s="48"/>
      <c r="AE48" s="48"/>
      <c r="AF48" s="48"/>
      <c r="AG48" s="48"/>
      <c r="AH48" s="48"/>
      <c r="AI48" s="48"/>
    </row>
    <row r="49" spans="2:35" s="44" customFormat="1" x14ac:dyDescent="0.25">
      <c r="B49" s="48"/>
      <c r="C49" s="48"/>
      <c r="D49" s="50"/>
      <c r="E49" s="50"/>
      <c r="F49" s="115"/>
      <c r="G49" s="115"/>
      <c r="H49" s="115"/>
      <c r="I49" s="115"/>
      <c r="J49" s="115"/>
      <c r="K49" s="115"/>
      <c r="L49" s="115"/>
      <c r="M49" s="48"/>
      <c r="N49" s="48"/>
      <c r="O49" s="50"/>
      <c r="P49" s="50"/>
      <c r="Q49" s="50"/>
      <c r="R49" s="50"/>
      <c r="S49" s="50"/>
      <c r="T49" s="50"/>
      <c r="U49" s="50"/>
      <c r="V49" s="50"/>
      <c r="W49" s="50"/>
      <c r="X49" s="48"/>
      <c r="Y49" s="48"/>
      <c r="Z49" s="48"/>
      <c r="AA49" s="48"/>
      <c r="AB49" s="48"/>
      <c r="AE49" s="48"/>
      <c r="AF49" s="48"/>
      <c r="AG49" s="48"/>
      <c r="AH49" s="48"/>
      <c r="AI49" s="48"/>
    </row>
    <row r="50" spans="2:35" s="44" customFormat="1" x14ac:dyDescent="0.25">
      <c r="B50" s="48"/>
      <c r="C50" s="48"/>
      <c r="D50" s="50"/>
      <c r="E50" s="50"/>
      <c r="F50" s="115"/>
      <c r="G50" s="115"/>
      <c r="H50" s="115"/>
      <c r="I50" s="115"/>
      <c r="J50" s="115"/>
      <c r="K50" s="115"/>
      <c r="L50" s="115"/>
      <c r="M50" s="48"/>
      <c r="N50" s="48"/>
      <c r="O50" s="50"/>
      <c r="P50" s="50"/>
      <c r="Q50" s="50"/>
      <c r="R50" s="50"/>
      <c r="S50" s="50"/>
      <c r="T50" s="50"/>
      <c r="U50" s="50"/>
      <c r="V50" s="50"/>
      <c r="W50" s="50"/>
      <c r="X50" s="48"/>
      <c r="Y50" s="48"/>
      <c r="Z50" s="48"/>
      <c r="AA50" s="48"/>
      <c r="AB50" s="48"/>
      <c r="AE50" s="48"/>
      <c r="AF50" s="48"/>
      <c r="AG50" s="48"/>
      <c r="AH50" s="48"/>
      <c r="AI50" s="48"/>
    </row>
    <row r="51" spans="2:35" s="44" customFormat="1" x14ac:dyDescent="0.25">
      <c r="B51" s="48"/>
      <c r="C51" s="48"/>
      <c r="D51" s="50"/>
      <c r="E51" s="50"/>
      <c r="F51" s="115"/>
      <c r="G51" s="115"/>
      <c r="H51" s="115"/>
      <c r="I51" s="115"/>
      <c r="J51" s="115"/>
      <c r="K51" s="115"/>
      <c r="L51" s="115"/>
      <c r="M51" s="48"/>
      <c r="N51" s="48"/>
      <c r="O51" s="50"/>
      <c r="P51" s="50"/>
      <c r="Q51" s="50"/>
      <c r="R51" s="50"/>
      <c r="S51" s="50"/>
      <c r="T51" s="50"/>
      <c r="U51" s="50"/>
      <c r="V51" s="50"/>
      <c r="W51" s="50"/>
      <c r="X51" s="48"/>
      <c r="Y51" s="48"/>
      <c r="Z51" s="48"/>
      <c r="AA51" s="48"/>
      <c r="AB51" s="48"/>
      <c r="AE51" s="48"/>
      <c r="AF51" s="48"/>
      <c r="AG51" s="48"/>
      <c r="AH51" s="48"/>
      <c r="AI51" s="48"/>
    </row>
    <row r="52" spans="2:35" s="44" customFormat="1" x14ac:dyDescent="0.25">
      <c r="B52" s="48"/>
      <c r="C52" s="48"/>
      <c r="D52" s="50"/>
      <c r="E52" s="50"/>
      <c r="F52" s="115"/>
      <c r="G52" s="115"/>
      <c r="H52" s="115"/>
      <c r="I52" s="115"/>
      <c r="J52" s="115"/>
      <c r="K52" s="115"/>
      <c r="L52" s="115"/>
      <c r="M52" s="48"/>
      <c r="N52" s="48"/>
      <c r="O52" s="50"/>
      <c r="P52" s="50"/>
      <c r="Q52" s="50"/>
      <c r="R52" s="50"/>
      <c r="S52" s="50"/>
      <c r="T52" s="50"/>
      <c r="U52" s="50"/>
      <c r="V52" s="50"/>
      <c r="W52" s="50"/>
      <c r="X52" s="48"/>
      <c r="Y52" s="48"/>
      <c r="Z52" s="48"/>
      <c r="AA52" s="48"/>
      <c r="AB52" s="48"/>
      <c r="AE52" s="48"/>
      <c r="AF52" s="48"/>
      <c r="AG52" s="48"/>
      <c r="AH52" s="48"/>
      <c r="AI52" s="48"/>
    </row>
    <row r="53" spans="2:35" s="44" customFormat="1" x14ac:dyDescent="0.25">
      <c r="B53" s="48"/>
      <c r="C53" s="48"/>
      <c r="D53" s="50"/>
      <c r="E53" s="50"/>
      <c r="F53" s="104"/>
      <c r="G53" s="104"/>
      <c r="H53" s="104"/>
      <c r="I53" s="104"/>
      <c r="J53" s="104"/>
      <c r="K53" s="104"/>
      <c r="L53" s="104"/>
      <c r="M53" s="48"/>
      <c r="N53" s="48"/>
      <c r="O53" s="50"/>
      <c r="P53" s="50"/>
      <c r="Q53" s="50"/>
      <c r="R53" s="50"/>
      <c r="S53" s="50"/>
      <c r="T53" s="50"/>
      <c r="U53" s="50"/>
      <c r="V53" s="50"/>
      <c r="W53" s="50"/>
      <c r="X53" s="48"/>
      <c r="Y53" s="48"/>
      <c r="Z53" s="48"/>
      <c r="AA53" s="48"/>
      <c r="AB53" s="48"/>
      <c r="AE53" s="48"/>
      <c r="AF53" s="48"/>
      <c r="AG53" s="48"/>
      <c r="AH53" s="48"/>
      <c r="AI53" s="48"/>
    </row>
    <row r="54" spans="2:35" s="44" customFormat="1" x14ac:dyDescent="0.25">
      <c r="B54" s="48"/>
      <c r="C54" s="48"/>
      <c r="D54" s="50"/>
      <c r="E54" s="50"/>
      <c r="F54" s="104"/>
      <c r="G54" s="104"/>
      <c r="H54" s="104"/>
      <c r="I54" s="104"/>
      <c r="J54" s="104"/>
      <c r="K54" s="104"/>
      <c r="L54" s="104"/>
      <c r="M54" s="48"/>
      <c r="N54" s="48"/>
      <c r="O54" s="50"/>
      <c r="P54" s="50"/>
      <c r="Q54" s="50"/>
      <c r="R54" s="50"/>
      <c r="S54" s="50"/>
      <c r="T54" s="50"/>
      <c r="U54" s="50"/>
      <c r="V54" s="50"/>
      <c r="W54" s="50"/>
      <c r="X54" s="48"/>
      <c r="Y54" s="48"/>
      <c r="Z54" s="48"/>
      <c r="AA54" s="48"/>
      <c r="AB54" s="48"/>
      <c r="AE54" s="48"/>
      <c r="AF54" s="48"/>
      <c r="AG54" s="48"/>
      <c r="AH54" s="48"/>
      <c r="AI54" s="48"/>
    </row>
    <row r="55" spans="2:35" s="44" customFormat="1" ht="13.35" customHeight="1" x14ac:dyDescent="0.25">
      <c r="B55" s="48"/>
      <c r="C55" s="48"/>
      <c r="D55" s="50"/>
      <c r="E55" s="50"/>
      <c r="F55" s="104"/>
      <c r="G55" s="104"/>
      <c r="H55" s="104"/>
      <c r="I55" s="104"/>
      <c r="J55" s="104"/>
      <c r="K55" s="104"/>
      <c r="L55" s="104"/>
      <c r="M55" s="48"/>
      <c r="N55" s="48"/>
      <c r="O55" s="50"/>
      <c r="P55" s="50"/>
      <c r="Q55" s="50"/>
      <c r="R55" s="50"/>
      <c r="S55" s="50"/>
      <c r="T55" s="50"/>
      <c r="U55" s="50"/>
      <c r="V55" s="50"/>
      <c r="W55" s="50"/>
      <c r="X55" s="48"/>
      <c r="Y55" s="48"/>
      <c r="Z55" s="48"/>
      <c r="AA55" s="48"/>
      <c r="AB55" s="48"/>
      <c r="AE55" s="48"/>
      <c r="AF55" s="48"/>
      <c r="AG55" s="48"/>
      <c r="AH55" s="48"/>
      <c r="AI55" s="48"/>
    </row>
    <row r="56" spans="2:35" s="44" customFormat="1" x14ac:dyDescent="0.25">
      <c r="B56" s="48"/>
      <c r="C56" s="48"/>
      <c r="D56" s="50"/>
      <c r="E56" s="50"/>
      <c r="F56" s="104"/>
      <c r="G56" s="104"/>
      <c r="H56" s="104"/>
      <c r="I56" s="104"/>
      <c r="J56" s="104"/>
      <c r="K56" s="104"/>
      <c r="L56" s="104"/>
      <c r="M56" s="48"/>
      <c r="N56" s="48"/>
      <c r="O56" s="50"/>
      <c r="P56" s="50"/>
      <c r="Q56" s="50"/>
      <c r="R56" s="50"/>
      <c r="S56" s="50"/>
      <c r="T56" s="50"/>
      <c r="U56" s="50"/>
      <c r="V56" s="50"/>
      <c r="W56" s="50"/>
      <c r="X56" s="48"/>
      <c r="Y56" s="48"/>
      <c r="Z56" s="48"/>
      <c r="AA56" s="48"/>
      <c r="AB56" s="48"/>
      <c r="AE56" s="48"/>
      <c r="AF56" s="48"/>
      <c r="AG56" s="48"/>
      <c r="AH56" s="48"/>
      <c r="AI56" s="48"/>
    </row>
    <row r="57" spans="2:35" s="44" customFormat="1" x14ac:dyDescent="0.25">
      <c r="B57" s="48"/>
      <c r="C57" s="48"/>
      <c r="D57" s="50"/>
      <c r="E57" s="50"/>
      <c r="F57" s="104"/>
      <c r="G57" s="104"/>
      <c r="H57" s="104"/>
      <c r="I57" s="104"/>
      <c r="J57" s="104"/>
      <c r="K57" s="104"/>
      <c r="L57" s="104"/>
      <c r="M57" s="48"/>
      <c r="N57" s="48"/>
      <c r="O57" s="50"/>
      <c r="P57" s="50"/>
      <c r="Q57" s="50"/>
      <c r="R57" s="50"/>
      <c r="S57" s="50"/>
      <c r="T57" s="50"/>
      <c r="U57" s="50"/>
      <c r="V57" s="50"/>
      <c r="W57" s="50"/>
      <c r="X57" s="48"/>
      <c r="Y57" s="48"/>
      <c r="Z57" s="48"/>
      <c r="AA57" s="48"/>
      <c r="AB57" s="48"/>
      <c r="AE57" s="48"/>
      <c r="AF57" s="48"/>
      <c r="AG57" s="48"/>
      <c r="AH57" s="48"/>
      <c r="AI57" s="48"/>
    </row>
    <row r="58" spans="2:35" s="44" customFormat="1" x14ac:dyDescent="0.25">
      <c r="B58" s="48"/>
      <c r="C58" s="48"/>
      <c r="D58" s="50"/>
      <c r="E58" s="50"/>
      <c r="F58" s="104"/>
      <c r="G58" s="104"/>
      <c r="H58" s="104"/>
      <c r="I58" s="104"/>
      <c r="J58" s="104"/>
      <c r="K58" s="104"/>
      <c r="L58" s="104"/>
      <c r="M58" s="48"/>
      <c r="N58" s="48"/>
      <c r="O58" s="50"/>
      <c r="P58" s="50"/>
      <c r="Q58" s="50"/>
      <c r="R58" s="50"/>
      <c r="S58" s="50"/>
      <c r="T58" s="50"/>
      <c r="U58" s="50"/>
      <c r="V58" s="50"/>
      <c r="W58" s="50"/>
      <c r="X58" s="48"/>
      <c r="Y58" s="48"/>
      <c r="Z58" s="48"/>
      <c r="AA58" s="48"/>
      <c r="AB58" s="48"/>
      <c r="AE58" s="48"/>
      <c r="AF58" s="48"/>
      <c r="AG58" s="48"/>
      <c r="AH58" s="48"/>
      <c r="AI58" s="48"/>
    </row>
    <row r="59" spans="2:35" s="44" customFormat="1" x14ac:dyDescent="0.25">
      <c r="B59" s="48"/>
      <c r="C59" s="48"/>
      <c r="D59" s="50"/>
      <c r="E59" s="50"/>
      <c r="F59" s="104"/>
      <c r="G59" s="104"/>
      <c r="H59" s="104"/>
      <c r="I59" s="104"/>
      <c r="J59" s="104"/>
      <c r="K59" s="104"/>
      <c r="L59" s="104"/>
      <c r="M59" s="48"/>
      <c r="N59" s="48"/>
      <c r="O59" s="50"/>
      <c r="P59" s="50"/>
      <c r="Q59" s="50"/>
      <c r="R59" s="50"/>
      <c r="S59" s="50"/>
      <c r="T59" s="50"/>
      <c r="U59" s="50"/>
      <c r="V59" s="50"/>
      <c r="W59" s="50"/>
      <c r="X59" s="48"/>
      <c r="Y59" s="48"/>
      <c r="Z59" s="48"/>
      <c r="AA59" s="48"/>
      <c r="AB59" s="48"/>
      <c r="AE59" s="48"/>
      <c r="AF59" s="48"/>
      <c r="AG59" s="48"/>
      <c r="AH59" s="48"/>
      <c r="AI59" s="48"/>
    </row>
    <row r="60" spans="2:35" s="44" customFormat="1" x14ac:dyDescent="0.25">
      <c r="B60" s="48"/>
      <c r="C60" s="48"/>
      <c r="D60" s="50"/>
      <c r="E60" s="50"/>
      <c r="F60" s="104"/>
      <c r="G60" s="104"/>
      <c r="H60" s="104"/>
      <c r="I60" s="104"/>
      <c r="J60" s="104"/>
      <c r="K60" s="104"/>
      <c r="L60" s="104"/>
      <c r="M60" s="48"/>
      <c r="N60" s="48"/>
      <c r="O60" s="50"/>
      <c r="P60" s="50"/>
      <c r="Q60" s="50"/>
      <c r="R60" s="50"/>
      <c r="S60" s="50"/>
      <c r="T60" s="50"/>
      <c r="U60" s="50"/>
      <c r="V60" s="50"/>
      <c r="W60" s="50"/>
      <c r="X60" s="48"/>
      <c r="Y60" s="48"/>
      <c r="Z60" s="48"/>
      <c r="AA60" s="48"/>
      <c r="AB60" s="48"/>
      <c r="AE60" s="48"/>
      <c r="AF60" s="48"/>
      <c r="AG60" s="48"/>
      <c r="AH60" s="48"/>
      <c r="AI60" s="48"/>
    </row>
    <row r="61" spans="2:35" s="44" customFormat="1" x14ac:dyDescent="0.25">
      <c r="B61" s="48"/>
      <c r="C61" s="48"/>
      <c r="D61" s="50"/>
      <c r="E61" s="50"/>
      <c r="F61" s="104"/>
      <c r="G61" s="104"/>
      <c r="H61" s="104"/>
      <c r="I61" s="104"/>
      <c r="J61" s="104"/>
      <c r="K61" s="104"/>
      <c r="L61" s="104"/>
      <c r="M61" s="48"/>
      <c r="N61" s="48"/>
      <c r="O61" s="50"/>
      <c r="P61" s="50"/>
      <c r="Q61" s="50"/>
      <c r="R61" s="50"/>
      <c r="S61" s="50"/>
      <c r="T61" s="50"/>
      <c r="U61" s="50"/>
      <c r="V61" s="50"/>
      <c r="W61" s="50"/>
      <c r="X61" s="48"/>
      <c r="Y61" s="48"/>
      <c r="Z61" s="48"/>
      <c r="AA61" s="48"/>
      <c r="AB61" s="48"/>
      <c r="AE61" s="48"/>
      <c r="AF61" s="48"/>
      <c r="AG61" s="48"/>
      <c r="AH61" s="48"/>
      <c r="AI61" s="48"/>
    </row>
    <row r="62" spans="2:35" s="44" customFormat="1" x14ac:dyDescent="0.25">
      <c r="B62" s="48"/>
      <c r="C62" s="48"/>
      <c r="D62" s="50"/>
      <c r="E62" s="50"/>
      <c r="F62" s="104"/>
      <c r="G62" s="104"/>
      <c r="H62" s="104"/>
      <c r="I62" s="104"/>
      <c r="J62" s="104"/>
      <c r="K62" s="104"/>
      <c r="L62" s="104"/>
      <c r="M62" s="48"/>
      <c r="N62" s="48"/>
      <c r="O62" s="50"/>
      <c r="P62" s="50"/>
      <c r="Q62" s="50"/>
      <c r="R62" s="50"/>
      <c r="S62" s="50"/>
      <c r="T62" s="50"/>
      <c r="U62" s="50"/>
      <c r="V62" s="50"/>
      <c r="W62" s="50"/>
      <c r="X62" s="48"/>
      <c r="Y62" s="48"/>
      <c r="Z62" s="48"/>
      <c r="AA62" s="48"/>
      <c r="AB62" s="48"/>
      <c r="AE62" s="48"/>
      <c r="AF62" s="48"/>
      <c r="AG62" s="48"/>
      <c r="AH62" s="48"/>
      <c r="AI62" s="48"/>
    </row>
    <row r="63" spans="2:35" s="44" customFormat="1" x14ac:dyDescent="0.25">
      <c r="B63" s="48"/>
      <c r="C63" s="48"/>
      <c r="D63" s="50"/>
      <c r="E63" s="50"/>
      <c r="F63" s="104"/>
      <c r="G63" s="104"/>
      <c r="H63" s="104"/>
      <c r="I63" s="104"/>
      <c r="J63" s="104"/>
      <c r="K63" s="104"/>
      <c r="L63" s="104"/>
      <c r="M63" s="48"/>
      <c r="N63" s="48"/>
      <c r="O63" s="50"/>
      <c r="P63" s="50"/>
      <c r="Q63" s="50"/>
      <c r="R63" s="50"/>
      <c r="S63" s="50"/>
      <c r="T63" s="50"/>
      <c r="U63" s="50"/>
      <c r="V63" s="50"/>
      <c r="W63" s="50"/>
      <c r="X63" s="48"/>
      <c r="Y63" s="48"/>
      <c r="Z63" s="48"/>
      <c r="AA63" s="48"/>
      <c r="AB63" s="48"/>
      <c r="AE63" s="48"/>
      <c r="AF63" s="48"/>
      <c r="AG63" s="48"/>
      <c r="AH63" s="48"/>
      <c r="AI63" s="48"/>
    </row>
    <row r="64" spans="2:35" s="44" customFormat="1" x14ac:dyDescent="0.25">
      <c r="B64" s="48"/>
      <c r="C64" s="48"/>
      <c r="D64" s="50"/>
      <c r="E64" s="50"/>
      <c r="F64" s="104"/>
      <c r="G64" s="104"/>
      <c r="H64" s="104"/>
      <c r="I64" s="104"/>
      <c r="J64" s="104"/>
      <c r="K64" s="104"/>
      <c r="L64" s="104"/>
      <c r="M64" s="48"/>
      <c r="N64" s="48"/>
      <c r="O64" s="50"/>
      <c r="P64" s="50"/>
      <c r="Q64" s="50"/>
      <c r="R64" s="50"/>
      <c r="S64" s="50"/>
      <c r="T64" s="50"/>
      <c r="U64" s="50"/>
      <c r="V64" s="50"/>
      <c r="W64" s="50"/>
      <c r="X64" s="48"/>
      <c r="Y64" s="48"/>
      <c r="Z64" s="48"/>
      <c r="AA64" s="48"/>
      <c r="AB64" s="48"/>
      <c r="AE64" s="48"/>
      <c r="AF64" s="48"/>
      <c r="AG64" s="48"/>
      <c r="AH64" s="48"/>
      <c r="AI64" s="48"/>
    </row>
    <row r="65" spans="2:35" s="44" customFormat="1" x14ac:dyDescent="0.25">
      <c r="B65" s="48"/>
      <c r="C65" s="48"/>
      <c r="D65" s="50"/>
      <c r="E65" s="50"/>
      <c r="F65" s="104"/>
      <c r="G65" s="104"/>
      <c r="H65" s="104"/>
      <c r="I65" s="104"/>
      <c r="J65" s="104"/>
      <c r="K65" s="104"/>
      <c r="L65" s="104"/>
      <c r="M65" s="48"/>
      <c r="N65" s="48"/>
      <c r="O65" s="50"/>
      <c r="P65" s="50"/>
      <c r="Q65" s="50"/>
      <c r="R65" s="50"/>
      <c r="S65" s="50"/>
      <c r="T65" s="50"/>
      <c r="U65" s="50"/>
      <c r="V65" s="50"/>
      <c r="W65" s="50"/>
      <c r="X65" s="48"/>
      <c r="Y65" s="48"/>
      <c r="Z65" s="48"/>
      <c r="AA65" s="48"/>
      <c r="AB65" s="48"/>
      <c r="AE65" s="48"/>
      <c r="AF65" s="48"/>
      <c r="AG65" s="48"/>
      <c r="AH65" s="48"/>
      <c r="AI65" s="48"/>
    </row>
    <row r="66" spans="2:35" s="44" customFormat="1" x14ac:dyDescent="0.25">
      <c r="B66" s="48"/>
      <c r="C66" s="48"/>
      <c r="D66" s="50"/>
      <c r="E66" s="50"/>
      <c r="F66" s="104"/>
      <c r="G66" s="104"/>
      <c r="H66" s="104"/>
      <c r="I66" s="104"/>
      <c r="J66" s="104"/>
      <c r="K66" s="104"/>
      <c r="L66" s="104"/>
      <c r="M66" s="48"/>
      <c r="N66" s="48"/>
      <c r="O66" s="50"/>
      <c r="P66" s="50"/>
      <c r="Q66" s="50"/>
      <c r="R66" s="50"/>
      <c r="S66" s="50"/>
      <c r="T66" s="50"/>
      <c r="U66" s="50"/>
      <c r="V66" s="50"/>
      <c r="W66" s="50"/>
      <c r="X66" s="48"/>
      <c r="Y66" s="48"/>
      <c r="Z66" s="48"/>
      <c r="AA66" s="48"/>
      <c r="AB66" s="48"/>
      <c r="AE66" s="48"/>
      <c r="AF66" s="48"/>
      <c r="AG66" s="48"/>
      <c r="AH66" s="48"/>
      <c r="AI66" s="48"/>
    </row>
    <row r="67" spans="2:35" s="44" customFormat="1" x14ac:dyDescent="0.25">
      <c r="B67" s="48"/>
      <c r="C67" s="48"/>
      <c r="D67" s="50"/>
      <c r="E67" s="50"/>
      <c r="F67" s="104"/>
      <c r="G67" s="104"/>
      <c r="H67" s="104"/>
      <c r="I67" s="104"/>
      <c r="J67" s="104"/>
      <c r="K67" s="104"/>
      <c r="L67" s="104"/>
      <c r="M67" s="48"/>
      <c r="N67" s="48"/>
      <c r="O67" s="50"/>
      <c r="P67" s="50"/>
      <c r="Q67" s="50"/>
      <c r="R67" s="50"/>
      <c r="S67" s="50"/>
      <c r="T67" s="50"/>
      <c r="U67" s="50"/>
      <c r="V67" s="50"/>
      <c r="W67" s="50"/>
      <c r="X67" s="48"/>
      <c r="Y67" s="48"/>
      <c r="Z67" s="48"/>
      <c r="AA67" s="48"/>
      <c r="AB67" s="48"/>
      <c r="AE67" s="48"/>
      <c r="AF67" s="48"/>
      <c r="AG67" s="48"/>
      <c r="AH67" s="48"/>
      <c r="AI67" s="48"/>
    </row>
    <row r="68" spans="2:35" s="44" customFormat="1" x14ac:dyDescent="0.25">
      <c r="B68" s="48"/>
      <c r="C68" s="48"/>
      <c r="D68" s="50"/>
      <c r="E68" s="50"/>
      <c r="F68" s="104"/>
      <c r="G68" s="104"/>
      <c r="H68" s="104"/>
      <c r="I68" s="104"/>
      <c r="J68" s="104"/>
      <c r="K68" s="104"/>
      <c r="L68" s="104"/>
      <c r="M68" s="48"/>
      <c r="N68" s="48"/>
      <c r="O68" s="50"/>
      <c r="P68" s="50"/>
      <c r="Q68" s="50"/>
      <c r="R68" s="50"/>
      <c r="S68" s="50"/>
      <c r="T68" s="50"/>
      <c r="U68" s="50"/>
      <c r="V68" s="50"/>
      <c r="W68" s="50"/>
      <c r="X68" s="48"/>
      <c r="Y68" s="48"/>
      <c r="Z68" s="48"/>
      <c r="AA68" s="48"/>
      <c r="AB68" s="48"/>
      <c r="AE68" s="48"/>
      <c r="AF68" s="48"/>
      <c r="AG68" s="48"/>
      <c r="AH68" s="48"/>
      <c r="AI68" s="48"/>
    </row>
    <row r="69" spans="2:35" s="44" customFormat="1" x14ac:dyDescent="0.25">
      <c r="B69" s="48"/>
      <c r="C69" s="48"/>
      <c r="D69" s="50"/>
      <c r="E69" s="50"/>
      <c r="F69" s="104"/>
      <c r="G69" s="104"/>
      <c r="H69" s="104"/>
      <c r="I69" s="104"/>
      <c r="J69" s="104"/>
      <c r="K69" s="104"/>
      <c r="L69" s="104"/>
      <c r="M69" s="48"/>
      <c r="N69" s="48"/>
      <c r="O69" s="50"/>
      <c r="P69" s="50"/>
      <c r="Q69" s="50"/>
      <c r="R69" s="50"/>
      <c r="S69" s="50"/>
      <c r="T69" s="50"/>
      <c r="U69" s="50"/>
      <c r="V69" s="50"/>
      <c r="W69" s="50"/>
      <c r="X69" s="48"/>
      <c r="Y69" s="48"/>
      <c r="Z69" s="48"/>
      <c r="AA69" s="48"/>
      <c r="AB69" s="48"/>
      <c r="AE69" s="48"/>
      <c r="AF69" s="48"/>
      <c r="AG69" s="48"/>
      <c r="AH69" s="48"/>
      <c r="AI69" s="48"/>
    </row>
    <row r="70" spans="2:35" s="44" customFormat="1" x14ac:dyDescent="0.25">
      <c r="B70" s="48"/>
      <c r="C70" s="48"/>
      <c r="D70" s="50"/>
      <c r="E70" s="50"/>
      <c r="F70" s="104"/>
      <c r="G70" s="104"/>
      <c r="H70" s="104"/>
      <c r="I70" s="104"/>
      <c r="J70" s="104"/>
      <c r="K70" s="104"/>
      <c r="L70" s="104"/>
      <c r="M70" s="48"/>
      <c r="N70" s="48"/>
      <c r="O70" s="50"/>
      <c r="P70" s="50"/>
      <c r="Q70" s="50"/>
      <c r="R70" s="50"/>
      <c r="S70" s="50"/>
      <c r="T70" s="50"/>
      <c r="U70" s="50"/>
      <c r="V70" s="50"/>
      <c r="W70" s="50"/>
      <c r="X70" s="48"/>
      <c r="Y70" s="48"/>
      <c r="Z70" s="48"/>
      <c r="AA70" s="48"/>
      <c r="AB70" s="48"/>
      <c r="AE70" s="48"/>
      <c r="AF70" s="48"/>
      <c r="AG70" s="48"/>
      <c r="AH70" s="48"/>
      <c r="AI70" s="48"/>
    </row>
    <row r="71" spans="2:35" s="44" customFormat="1" ht="13.35" customHeight="1" x14ac:dyDescent="0.25">
      <c r="B71" s="48"/>
      <c r="C71" s="48"/>
      <c r="D71" s="50"/>
      <c r="E71" s="50"/>
      <c r="F71" s="104"/>
      <c r="G71" s="104"/>
      <c r="H71" s="104"/>
      <c r="I71" s="104"/>
      <c r="J71" s="104"/>
      <c r="K71" s="104"/>
      <c r="L71" s="104"/>
      <c r="M71" s="48"/>
      <c r="N71" s="48"/>
      <c r="O71" s="50"/>
      <c r="P71" s="50"/>
      <c r="Q71" s="50"/>
      <c r="R71" s="50"/>
      <c r="S71" s="50"/>
      <c r="T71" s="50"/>
      <c r="U71" s="50"/>
      <c r="V71" s="50"/>
      <c r="W71" s="50"/>
      <c r="X71" s="48"/>
      <c r="Y71" s="48"/>
      <c r="Z71" s="48"/>
      <c r="AA71" s="48"/>
      <c r="AB71" s="48"/>
      <c r="AE71" s="48"/>
      <c r="AF71" s="48"/>
      <c r="AG71" s="48"/>
      <c r="AH71" s="48"/>
      <c r="AI71" s="48"/>
    </row>
    <row r="72" spans="2:35" s="44" customFormat="1" x14ac:dyDescent="0.25">
      <c r="B72" s="48"/>
      <c r="C72" s="48"/>
      <c r="D72" s="50"/>
      <c r="E72" s="50"/>
      <c r="F72" s="104"/>
      <c r="G72" s="104"/>
      <c r="H72" s="104"/>
      <c r="I72" s="104"/>
      <c r="J72" s="104"/>
      <c r="K72" s="104"/>
      <c r="L72" s="104"/>
      <c r="M72" s="48"/>
      <c r="N72" s="48"/>
      <c r="O72" s="50"/>
      <c r="P72" s="50"/>
      <c r="Q72" s="50"/>
      <c r="R72" s="50"/>
      <c r="S72" s="50"/>
      <c r="T72" s="50"/>
      <c r="U72" s="50"/>
      <c r="V72" s="50"/>
      <c r="W72" s="50"/>
      <c r="X72" s="48"/>
      <c r="Y72" s="48"/>
      <c r="Z72" s="48"/>
      <c r="AA72" s="48"/>
      <c r="AB72" s="48"/>
      <c r="AE72" s="48"/>
      <c r="AF72" s="48"/>
      <c r="AG72" s="48"/>
      <c r="AH72" s="48"/>
      <c r="AI72" s="48"/>
    </row>
    <row r="73" spans="2:35" s="44" customFormat="1" x14ac:dyDescent="0.25">
      <c r="B73" s="48"/>
      <c r="C73" s="48"/>
      <c r="D73" s="50"/>
      <c r="E73" s="50"/>
      <c r="F73" s="104"/>
      <c r="G73" s="104"/>
      <c r="H73" s="104"/>
      <c r="I73" s="104"/>
      <c r="J73" s="104"/>
      <c r="K73" s="104"/>
      <c r="L73" s="104"/>
      <c r="M73" s="48"/>
      <c r="N73" s="48"/>
      <c r="O73" s="50"/>
      <c r="P73" s="50"/>
      <c r="Q73" s="50"/>
      <c r="R73" s="50"/>
      <c r="S73" s="50"/>
      <c r="T73" s="50"/>
      <c r="U73" s="50"/>
      <c r="V73" s="50"/>
      <c r="W73" s="50"/>
      <c r="X73" s="48"/>
      <c r="Y73" s="48"/>
      <c r="Z73" s="48"/>
      <c r="AA73" s="48"/>
      <c r="AB73" s="48"/>
      <c r="AE73" s="48"/>
      <c r="AF73" s="48"/>
      <c r="AG73" s="48"/>
      <c r="AH73" s="48"/>
      <c r="AI73" s="48"/>
    </row>
    <row r="74" spans="2:35" s="44" customFormat="1" x14ac:dyDescent="0.25">
      <c r="B74" s="48"/>
      <c r="C74" s="48"/>
      <c r="D74" s="50"/>
      <c r="E74" s="50"/>
      <c r="F74" s="104"/>
      <c r="G74" s="104"/>
      <c r="H74" s="104"/>
      <c r="I74" s="104"/>
      <c r="J74" s="104"/>
      <c r="K74" s="104"/>
      <c r="L74" s="104"/>
      <c r="M74" s="48"/>
      <c r="N74" s="48"/>
      <c r="O74" s="50"/>
      <c r="P74" s="50"/>
      <c r="Q74" s="50"/>
      <c r="R74" s="50"/>
      <c r="S74" s="50"/>
      <c r="T74" s="50"/>
      <c r="U74" s="50"/>
      <c r="V74" s="50"/>
      <c r="W74" s="50"/>
      <c r="X74" s="48"/>
      <c r="Y74" s="48"/>
      <c r="Z74" s="48"/>
      <c r="AA74" s="48"/>
      <c r="AB74" s="48"/>
      <c r="AE74" s="48"/>
      <c r="AF74" s="48"/>
      <c r="AG74" s="48"/>
      <c r="AH74" s="48"/>
      <c r="AI74" s="48"/>
    </row>
    <row r="75" spans="2:35" s="44" customFormat="1" x14ac:dyDescent="0.25">
      <c r="B75" s="48"/>
      <c r="C75" s="48"/>
      <c r="D75" s="50"/>
      <c r="E75" s="50"/>
      <c r="F75" s="104"/>
      <c r="G75" s="104"/>
      <c r="H75" s="104"/>
      <c r="I75" s="104"/>
      <c r="J75" s="104"/>
      <c r="K75" s="104"/>
      <c r="L75" s="104"/>
      <c r="M75" s="48"/>
      <c r="N75" s="48"/>
      <c r="O75" s="50"/>
      <c r="P75" s="50"/>
      <c r="Q75" s="50"/>
      <c r="R75" s="50"/>
      <c r="S75" s="50"/>
      <c r="T75" s="50"/>
      <c r="U75" s="50"/>
      <c r="V75" s="50"/>
      <c r="W75" s="50"/>
      <c r="X75" s="48"/>
      <c r="Y75" s="48"/>
      <c r="Z75" s="48"/>
      <c r="AA75" s="48"/>
      <c r="AB75" s="48"/>
      <c r="AE75" s="48"/>
      <c r="AF75" s="48"/>
      <c r="AG75" s="48"/>
      <c r="AH75" s="48"/>
      <c r="AI75" s="48"/>
    </row>
    <row r="76" spans="2:35" s="44" customFormat="1" x14ac:dyDescent="0.25">
      <c r="B76" s="48"/>
      <c r="C76" s="48"/>
      <c r="D76" s="50"/>
      <c r="E76" s="50"/>
      <c r="F76" s="104"/>
      <c r="G76" s="104"/>
      <c r="H76" s="104"/>
      <c r="I76" s="104"/>
      <c r="J76" s="104"/>
      <c r="K76" s="104"/>
      <c r="L76" s="104"/>
      <c r="M76" s="48"/>
      <c r="N76" s="48"/>
      <c r="O76" s="50"/>
      <c r="P76" s="50"/>
      <c r="Q76" s="50"/>
      <c r="R76" s="50"/>
      <c r="S76" s="50"/>
      <c r="T76" s="50"/>
      <c r="U76" s="50"/>
      <c r="V76" s="50"/>
      <c r="W76" s="50"/>
      <c r="X76" s="48"/>
      <c r="Y76" s="48"/>
      <c r="Z76" s="48"/>
      <c r="AA76" s="48"/>
      <c r="AB76" s="48"/>
      <c r="AE76" s="48"/>
      <c r="AF76" s="48"/>
      <c r="AG76" s="48"/>
      <c r="AH76" s="48"/>
      <c r="AI76" s="48"/>
    </row>
    <row r="77" spans="2:35" s="44" customFormat="1" x14ac:dyDescent="0.25">
      <c r="B77" s="48"/>
      <c r="C77" s="48"/>
      <c r="D77" s="50"/>
      <c r="E77" s="50"/>
      <c r="F77" s="104"/>
      <c r="G77" s="104"/>
      <c r="H77" s="104"/>
      <c r="I77" s="104"/>
      <c r="J77" s="104"/>
      <c r="K77" s="104"/>
      <c r="L77" s="104"/>
      <c r="M77" s="48"/>
      <c r="N77" s="48"/>
      <c r="O77" s="50"/>
      <c r="P77" s="50"/>
      <c r="Q77" s="50"/>
      <c r="R77" s="50"/>
      <c r="S77" s="50"/>
      <c r="T77" s="50"/>
      <c r="U77" s="50"/>
      <c r="V77" s="50"/>
      <c r="W77" s="50"/>
      <c r="X77" s="48"/>
      <c r="Y77" s="48"/>
      <c r="Z77" s="48"/>
      <c r="AA77" s="48"/>
      <c r="AB77" s="48"/>
      <c r="AE77" s="48"/>
      <c r="AF77" s="48"/>
      <c r="AG77" s="48"/>
      <c r="AH77" s="48"/>
      <c r="AI77" s="48"/>
    </row>
    <row r="78" spans="2:35" s="44" customFormat="1" x14ac:dyDescent="0.25">
      <c r="B78" s="48"/>
      <c r="C78" s="48"/>
      <c r="D78" s="50"/>
      <c r="E78" s="50"/>
      <c r="F78" s="104"/>
      <c r="G78" s="104"/>
      <c r="H78" s="104"/>
      <c r="I78" s="104"/>
      <c r="J78" s="104"/>
      <c r="K78" s="104"/>
      <c r="L78" s="104"/>
      <c r="M78" s="48"/>
      <c r="N78" s="48"/>
      <c r="O78" s="50"/>
      <c r="P78" s="50"/>
      <c r="Q78" s="50"/>
      <c r="R78" s="50"/>
      <c r="S78" s="50"/>
      <c r="T78" s="50"/>
      <c r="U78" s="50"/>
      <c r="V78" s="50"/>
      <c r="W78" s="50"/>
      <c r="X78" s="48"/>
      <c r="Y78" s="48"/>
      <c r="Z78" s="48"/>
      <c r="AA78" s="48"/>
      <c r="AB78" s="48"/>
      <c r="AE78" s="48"/>
      <c r="AF78" s="48"/>
      <c r="AG78" s="48"/>
      <c r="AH78" s="48"/>
      <c r="AI78" s="48"/>
    </row>
    <row r="79" spans="2:35" s="44" customFormat="1" x14ac:dyDescent="0.25">
      <c r="B79" s="48"/>
      <c r="C79" s="48"/>
      <c r="D79" s="50"/>
      <c r="E79" s="50"/>
      <c r="F79" s="104"/>
      <c r="G79" s="104"/>
      <c r="H79" s="104"/>
      <c r="I79" s="104"/>
      <c r="J79" s="104"/>
      <c r="K79" s="104"/>
      <c r="L79" s="104"/>
      <c r="M79" s="48"/>
      <c r="N79" s="48"/>
      <c r="O79" s="50"/>
      <c r="P79" s="50"/>
      <c r="Q79" s="50"/>
      <c r="R79" s="50"/>
      <c r="S79" s="50"/>
      <c r="T79" s="50"/>
      <c r="U79" s="50"/>
      <c r="V79" s="50"/>
      <c r="W79" s="50"/>
      <c r="X79" s="48"/>
      <c r="Y79" s="48"/>
      <c r="Z79" s="48"/>
      <c r="AA79" s="48"/>
      <c r="AB79" s="48"/>
      <c r="AE79" s="48"/>
      <c r="AF79" s="48"/>
      <c r="AG79" s="48"/>
      <c r="AH79" s="48"/>
      <c r="AI79" s="48"/>
    </row>
    <row r="80" spans="2:35" s="44" customFormat="1" x14ac:dyDescent="0.25">
      <c r="B80" s="48"/>
      <c r="C80" s="48"/>
      <c r="D80" s="50"/>
      <c r="E80" s="50"/>
      <c r="F80" s="104"/>
      <c r="G80" s="104"/>
      <c r="H80" s="104"/>
      <c r="I80" s="104"/>
      <c r="J80" s="104"/>
      <c r="K80" s="104"/>
      <c r="L80" s="104"/>
      <c r="M80" s="48"/>
      <c r="N80" s="48"/>
      <c r="O80" s="50"/>
      <c r="P80" s="50"/>
      <c r="Q80" s="50"/>
      <c r="R80" s="50"/>
      <c r="S80" s="50"/>
      <c r="T80" s="50"/>
      <c r="U80" s="50"/>
      <c r="V80" s="50"/>
      <c r="W80" s="50"/>
      <c r="X80" s="48"/>
      <c r="Y80" s="48"/>
      <c r="Z80" s="48"/>
      <c r="AA80" s="48"/>
      <c r="AB80" s="48"/>
      <c r="AE80" s="48"/>
      <c r="AF80" s="48"/>
      <c r="AG80" s="48"/>
      <c r="AH80" s="48"/>
      <c r="AI80" s="48"/>
    </row>
    <row r="81" spans="2:35" s="44" customFormat="1" x14ac:dyDescent="0.25">
      <c r="B81" s="48"/>
      <c r="C81" s="48"/>
      <c r="D81" s="50"/>
      <c r="E81" s="50"/>
      <c r="F81" s="104"/>
      <c r="G81" s="104"/>
      <c r="H81" s="104"/>
      <c r="I81" s="104"/>
      <c r="J81" s="104"/>
      <c r="K81" s="104"/>
      <c r="L81" s="104"/>
      <c r="M81" s="48"/>
      <c r="N81" s="48"/>
      <c r="O81" s="50"/>
      <c r="P81" s="50"/>
      <c r="Q81" s="50"/>
      <c r="R81" s="50"/>
      <c r="S81" s="50"/>
      <c r="T81" s="50"/>
      <c r="U81" s="50"/>
      <c r="V81" s="50"/>
      <c r="W81" s="50"/>
      <c r="X81" s="48"/>
      <c r="Y81" s="48"/>
      <c r="Z81" s="48"/>
      <c r="AA81" s="48"/>
      <c r="AB81" s="48"/>
      <c r="AE81" s="48"/>
      <c r="AF81" s="48"/>
      <c r="AG81" s="48"/>
      <c r="AH81" s="48"/>
      <c r="AI81" s="48"/>
    </row>
    <row r="82" spans="2:35" s="44" customFormat="1" x14ac:dyDescent="0.25">
      <c r="B82" s="48"/>
      <c r="C82" s="48"/>
      <c r="D82" s="50"/>
      <c r="E82" s="50"/>
      <c r="F82" s="104"/>
      <c r="G82" s="104"/>
      <c r="H82" s="104"/>
      <c r="I82" s="104"/>
      <c r="J82" s="104"/>
      <c r="K82" s="104"/>
      <c r="L82" s="104"/>
      <c r="M82" s="48"/>
      <c r="N82" s="48"/>
      <c r="O82" s="50"/>
      <c r="P82" s="50"/>
      <c r="Q82" s="50"/>
      <c r="R82" s="50"/>
      <c r="S82" s="50"/>
      <c r="T82" s="50"/>
      <c r="U82" s="50"/>
      <c r="V82" s="50"/>
      <c r="W82" s="50"/>
      <c r="X82" s="48"/>
      <c r="Y82" s="48"/>
      <c r="Z82" s="48"/>
      <c r="AA82" s="48"/>
      <c r="AB82" s="48"/>
      <c r="AE82" s="48"/>
      <c r="AF82" s="48"/>
      <c r="AG82" s="48"/>
      <c r="AH82" s="48"/>
      <c r="AI82" s="48"/>
    </row>
    <row r="83" spans="2:35" s="44" customFormat="1" x14ac:dyDescent="0.25">
      <c r="B83" s="48"/>
      <c r="C83" s="48"/>
      <c r="D83" s="50"/>
      <c r="E83" s="50"/>
      <c r="F83" s="104"/>
      <c r="G83" s="104"/>
      <c r="H83" s="104"/>
      <c r="I83" s="104"/>
      <c r="J83" s="104"/>
      <c r="K83" s="104"/>
      <c r="L83" s="104"/>
      <c r="M83" s="48"/>
      <c r="N83" s="48"/>
      <c r="O83" s="50"/>
      <c r="P83" s="50"/>
      <c r="Q83" s="50"/>
      <c r="R83" s="50"/>
      <c r="S83" s="50"/>
      <c r="T83" s="50"/>
      <c r="U83" s="50"/>
      <c r="V83" s="50"/>
      <c r="W83" s="50"/>
      <c r="X83" s="48"/>
      <c r="Y83" s="48"/>
      <c r="Z83" s="48"/>
      <c r="AA83" s="48"/>
      <c r="AB83" s="48"/>
      <c r="AE83" s="48"/>
      <c r="AF83" s="48"/>
      <c r="AG83" s="48"/>
      <c r="AH83" s="48"/>
      <c r="AI83" s="48"/>
    </row>
    <row r="84" spans="2:35" s="44" customFormat="1" x14ac:dyDescent="0.25">
      <c r="B84" s="48"/>
      <c r="C84" s="48"/>
      <c r="D84" s="50"/>
      <c r="E84" s="50"/>
      <c r="F84" s="104"/>
      <c r="G84" s="104"/>
      <c r="H84" s="104"/>
      <c r="I84" s="104"/>
      <c r="J84" s="104"/>
      <c r="K84" s="104"/>
      <c r="L84" s="104"/>
      <c r="M84" s="48"/>
      <c r="N84" s="48"/>
      <c r="O84" s="50"/>
      <c r="P84" s="50"/>
      <c r="Q84" s="50"/>
      <c r="R84" s="50"/>
      <c r="S84" s="50"/>
      <c r="T84" s="50"/>
      <c r="U84" s="50"/>
      <c r="V84" s="50"/>
      <c r="W84" s="50"/>
      <c r="X84" s="48"/>
      <c r="Y84" s="48"/>
      <c r="Z84" s="48"/>
      <c r="AA84" s="48"/>
      <c r="AB84" s="48"/>
      <c r="AE84" s="48"/>
      <c r="AF84" s="48"/>
      <c r="AG84" s="48"/>
      <c r="AH84" s="48"/>
      <c r="AI84" s="48"/>
    </row>
    <row r="85" spans="2:35" s="44" customFormat="1" x14ac:dyDescent="0.25">
      <c r="B85" s="48"/>
      <c r="C85" s="48"/>
      <c r="D85" s="50"/>
      <c r="E85" s="50"/>
      <c r="F85" s="104"/>
      <c r="G85" s="104"/>
      <c r="H85" s="104"/>
      <c r="I85" s="104"/>
      <c r="J85" s="104"/>
      <c r="K85" s="104"/>
      <c r="L85" s="104"/>
      <c r="M85" s="48"/>
      <c r="N85" s="48"/>
      <c r="O85" s="50"/>
      <c r="P85" s="50"/>
      <c r="Q85" s="50"/>
      <c r="R85" s="50"/>
      <c r="S85" s="50"/>
      <c r="T85" s="50"/>
      <c r="U85" s="50"/>
      <c r="V85" s="50"/>
      <c r="W85" s="50"/>
      <c r="X85" s="48"/>
      <c r="Y85" s="48"/>
      <c r="Z85" s="48"/>
      <c r="AA85" s="48"/>
      <c r="AB85" s="48"/>
      <c r="AE85" s="48"/>
      <c r="AF85" s="48"/>
      <c r="AG85" s="48"/>
      <c r="AH85" s="48"/>
      <c r="AI85" s="48"/>
    </row>
    <row r="86" spans="2:35" s="44" customFormat="1" x14ac:dyDescent="0.25">
      <c r="B86" s="48"/>
      <c r="C86" s="48"/>
      <c r="D86" s="50"/>
      <c r="E86" s="50"/>
      <c r="F86" s="104"/>
      <c r="G86" s="104"/>
      <c r="H86" s="104"/>
      <c r="I86" s="104"/>
      <c r="J86" s="104"/>
      <c r="K86" s="104"/>
      <c r="L86" s="104"/>
      <c r="M86" s="48"/>
      <c r="N86" s="48"/>
      <c r="O86" s="50"/>
      <c r="P86" s="50"/>
      <c r="Q86" s="50"/>
      <c r="R86" s="50"/>
      <c r="S86" s="50"/>
      <c r="T86" s="50"/>
      <c r="U86" s="50"/>
      <c r="V86" s="50"/>
      <c r="W86" s="50"/>
      <c r="X86" s="48"/>
      <c r="Y86" s="48"/>
      <c r="Z86" s="48"/>
      <c r="AA86" s="48"/>
      <c r="AB86" s="48"/>
      <c r="AE86" s="48"/>
      <c r="AF86" s="48"/>
      <c r="AG86" s="48"/>
      <c r="AH86" s="48"/>
      <c r="AI86" s="48"/>
    </row>
    <row r="87" spans="2:35" s="44" customFormat="1" ht="13.35" customHeight="1" x14ac:dyDescent="0.25">
      <c r="B87" s="48"/>
      <c r="C87" s="48"/>
      <c r="D87" s="50"/>
      <c r="E87" s="50"/>
      <c r="F87" s="104"/>
      <c r="G87" s="104"/>
      <c r="H87" s="104"/>
      <c r="I87" s="104"/>
      <c r="J87" s="104"/>
      <c r="K87" s="104"/>
      <c r="L87" s="104"/>
      <c r="M87" s="48"/>
      <c r="N87" s="48"/>
      <c r="O87" s="50"/>
      <c r="P87" s="50"/>
      <c r="Q87" s="50"/>
      <c r="R87" s="50"/>
      <c r="S87" s="50"/>
      <c r="T87" s="50"/>
      <c r="U87" s="50"/>
      <c r="V87" s="50"/>
      <c r="W87" s="50"/>
      <c r="X87" s="48"/>
      <c r="Y87" s="48"/>
      <c r="Z87" s="48"/>
      <c r="AA87" s="48"/>
      <c r="AB87" s="48"/>
      <c r="AE87" s="48"/>
      <c r="AF87" s="48"/>
      <c r="AG87" s="48"/>
      <c r="AH87" s="48"/>
      <c r="AI87" s="48"/>
    </row>
    <row r="88" spans="2:35" s="44" customFormat="1" x14ac:dyDescent="0.25">
      <c r="B88" s="48"/>
      <c r="C88" s="48"/>
      <c r="D88" s="50"/>
      <c r="E88" s="50"/>
      <c r="F88" s="104"/>
      <c r="G88" s="104"/>
      <c r="H88" s="104"/>
      <c r="I88" s="104"/>
      <c r="J88" s="104"/>
      <c r="K88" s="104"/>
      <c r="L88" s="104"/>
      <c r="M88" s="48"/>
      <c r="N88" s="48"/>
      <c r="O88" s="50"/>
      <c r="P88" s="50"/>
      <c r="Q88" s="50"/>
      <c r="R88" s="50"/>
      <c r="S88" s="50"/>
      <c r="T88" s="50"/>
      <c r="U88" s="50"/>
      <c r="V88" s="50"/>
      <c r="W88" s="50"/>
      <c r="X88" s="48"/>
      <c r="Y88" s="48"/>
      <c r="Z88" s="48"/>
      <c r="AA88" s="48"/>
      <c r="AB88" s="48"/>
      <c r="AE88" s="48"/>
      <c r="AF88" s="48"/>
      <c r="AG88" s="48"/>
      <c r="AH88" s="48"/>
      <c r="AI88" s="48"/>
    </row>
    <row r="89" spans="2:35" s="44" customFormat="1" x14ac:dyDescent="0.25">
      <c r="B89" s="48"/>
      <c r="C89" s="48"/>
      <c r="D89" s="50"/>
      <c r="E89" s="50"/>
      <c r="F89" s="104"/>
      <c r="G89" s="104"/>
      <c r="H89" s="104"/>
      <c r="I89" s="104"/>
      <c r="J89" s="104"/>
      <c r="K89" s="104"/>
      <c r="L89" s="104"/>
      <c r="M89" s="48"/>
      <c r="N89" s="48"/>
      <c r="O89" s="50"/>
      <c r="P89" s="50"/>
      <c r="Q89" s="50"/>
      <c r="R89" s="50"/>
      <c r="S89" s="50"/>
      <c r="T89" s="50"/>
      <c r="U89" s="50"/>
      <c r="V89" s="50"/>
      <c r="W89" s="50"/>
      <c r="X89" s="48"/>
      <c r="Y89" s="48"/>
      <c r="Z89" s="48"/>
      <c r="AA89" s="48"/>
      <c r="AB89" s="48"/>
      <c r="AE89" s="48"/>
      <c r="AF89" s="48"/>
      <c r="AG89" s="48"/>
      <c r="AH89" s="48"/>
      <c r="AI89" s="48"/>
    </row>
    <row r="90" spans="2:35" s="44" customFormat="1" x14ac:dyDescent="0.25">
      <c r="B90" s="48"/>
      <c r="C90" s="48"/>
      <c r="D90" s="50"/>
      <c r="E90" s="50"/>
      <c r="F90" s="104"/>
      <c r="G90" s="104"/>
      <c r="H90" s="104"/>
      <c r="I90" s="104"/>
      <c r="J90" s="104"/>
      <c r="K90" s="104"/>
      <c r="L90" s="104"/>
      <c r="M90" s="48"/>
      <c r="N90" s="48"/>
      <c r="O90" s="50"/>
      <c r="P90" s="50"/>
      <c r="Q90" s="50"/>
      <c r="R90" s="50"/>
      <c r="S90" s="50"/>
      <c r="T90" s="50"/>
      <c r="U90" s="50"/>
      <c r="V90" s="50"/>
      <c r="W90" s="50"/>
      <c r="X90" s="48"/>
      <c r="Y90" s="48"/>
      <c r="Z90" s="48"/>
      <c r="AA90" s="48"/>
      <c r="AB90" s="48"/>
      <c r="AE90" s="48"/>
      <c r="AF90" s="48"/>
      <c r="AG90" s="48"/>
      <c r="AH90" s="48"/>
      <c r="AI90" s="48"/>
    </row>
    <row r="91" spans="2:35" s="44" customFormat="1" x14ac:dyDescent="0.25">
      <c r="B91" s="48"/>
      <c r="C91" s="48"/>
      <c r="D91" s="50"/>
      <c r="E91" s="50"/>
      <c r="F91" s="104"/>
      <c r="G91" s="104"/>
      <c r="H91" s="104"/>
      <c r="I91" s="104"/>
      <c r="J91" s="104"/>
      <c r="K91" s="104"/>
      <c r="L91" s="104"/>
      <c r="M91" s="48"/>
      <c r="N91" s="48"/>
      <c r="O91" s="50"/>
      <c r="P91" s="50"/>
      <c r="Q91" s="50"/>
      <c r="R91" s="50"/>
      <c r="S91" s="50"/>
      <c r="T91" s="50"/>
      <c r="U91" s="50"/>
      <c r="V91" s="50"/>
      <c r="W91" s="50"/>
      <c r="X91" s="48"/>
      <c r="Y91" s="48"/>
      <c r="Z91" s="48"/>
      <c r="AA91" s="48"/>
      <c r="AB91" s="48"/>
      <c r="AE91" s="48"/>
      <c r="AF91" s="48"/>
      <c r="AG91" s="48"/>
      <c r="AH91" s="48"/>
      <c r="AI91" s="48"/>
    </row>
    <row r="92" spans="2:35" s="44" customFormat="1" x14ac:dyDescent="0.25">
      <c r="B92" s="48"/>
      <c r="C92" s="48"/>
      <c r="D92" s="50"/>
      <c r="E92" s="50"/>
      <c r="F92" s="104"/>
      <c r="G92" s="104"/>
      <c r="H92" s="104"/>
      <c r="I92" s="104"/>
      <c r="J92" s="104"/>
      <c r="K92" s="104"/>
      <c r="L92" s="104"/>
      <c r="M92" s="48"/>
      <c r="N92" s="48"/>
      <c r="O92" s="50"/>
      <c r="P92" s="50"/>
      <c r="Q92" s="50"/>
      <c r="R92" s="50"/>
      <c r="S92" s="50"/>
      <c r="T92" s="50"/>
      <c r="U92" s="50"/>
      <c r="V92" s="50"/>
      <c r="W92" s="50"/>
      <c r="X92" s="48"/>
      <c r="Y92" s="48"/>
      <c r="Z92" s="48"/>
      <c r="AA92" s="48"/>
      <c r="AB92" s="48"/>
      <c r="AE92" s="48"/>
      <c r="AF92" s="48"/>
      <c r="AG92" s="48"/>
      <c r="AH92" s="48"/>
      <c r="AI92" s="48"/>
    </row>
    <row r="93" spans="2:35" s="44" customFormat="1" x14ac:dyDescent="0.25">
      <c r="B93" s="48"/>
      <c r="C93" s="48"/>
      <c r="D93" s="50"/>
      <c r="E93" s="50"/>
      <c r="F93" s="104"/>
      <c r="G93" s="104"/>
      <c r="H93" s="104"/>
      <c r="I93" s="104"/>
      <c r="J93" s="104"/>
      <c r="K93" s="104"/>
      <c r="L93" s="104"/>
      <c r="M93" s="48"/>
      <c r="N93" s="48"/>
      <c r="O93" s="50"/>
      <c r="P93" s="50"/>
      <c r="Q93" s="50"/>
      <c r="R93" s="50"/>
      <c r="S93" s="50"/>
      <c r="T93" s="50"/>
      <c r="U93" s="50"/>
      <c r="V93" s="50"/>
      <c r="W93" s="50"/>
      <c r="X93" s="48"/>
      <c r="Y93" s="48"/>
      <c r="Z93" s="48"/>
      <c r="AA93" s="48"/>
      <c r="AB93" s="48"/>
      <c r="AE93" s="48"/>
      <c r="AF93" s="48"/>
      <c r="AG93" s="48"/>
      <c r="AH93" s="48"/>
      <c r="AI93" s="48"/>
    </row>
    <row r="94" spans="2:35" s="44" customFormat="1" x14ac:dyDescent="0.25">
      <c r="B94" s="48"/>
      <c r="C94" s="48"/>
      <c r="D94" s="50"/>
      <c r="E94" s="50"/>
      <c r="F94" s="104"/>
      <c r="G94" s="104"/>
      <c r="H94" s="104"/>
      <c r="I94" s="104"/>
      <c r="J94" s="104"/>
      <c r="K94" s="104"/>
      <c r="L94" s="104"/>
      <c r="M94" s="48"/>
      <c r="N94" s="48"/>
      <c r="O94" s="50"/>
      <c r="P94" s="50"/>
      <c r="Q94" s="50"/>
      <c r="R94" s="50"/>
      <c r="S94" s="50"/>
      <c r="T94" s="50"/>
      <c r="U94" s="50"/>
      <c r="V94" s="50"/>
      <c r="W94" s="50"/>
      <c r="X94" s="48"/>
      <c r="Y94" s="48"/>
      <c r="Z94" s="48"/>
      <c r="AA94" s="48"/>
      <c r="AB94" s="48"/>
      <c r="AE94" s="48"/>
      <c r="AF94" s="48"/>
      <c r="AG94" s="48"/>
      <c r="AH94" s="48"/>
      <c r="AI94" s="48"/>
    </row>
    <row r="95" spans="2:35" s="44" customFormat="1" x14ac:dyDescent="0.25">
      <c r="B95" s="48"/>
      <c r="C95" s="48"/>
      <c r="D95" s="50"/>
      <c r="E95" s="50"/>
      <c r="F95" s="104"/>
      <c r="G95" s="104"/>
      <c r="H95" s="104"/>
      <c r="I95" s="104"/>
      <c r="J95" s="104"/>
      <c r="K95" s="104"/>
      <c r="L95" s="104"/>
      <c r="M95" s="48"/>
      <c r="N95" s="48"/>
      <c r="O95" s="50"/>
      <c r="P95" s="50"/>
      <c r="Q95" s="50"/>
      <c r="R95" s="50"/>
      <c r="S95" s="50"/>
      <c r="T95" s="50"/>
      <c r="U95" s="50"/>
      <c r="V95" s="50"/>
      <c r="W95" s="50"/>
      <c r="X95" s="48"/>
      <c r="Y95" s="48"/>
      <c r="Z95" s="48"/>
      <c r="AA95" s="48"/>
      <c r="AB95" s="48"/>
      <c r="AE95" s="48"/>
      <c r="AF95" s="48"/>
      <c r="AG95" s="48"/>
      <c r="AH95" s="48"/>
      <c r="AI95" s="48"/>
    </row>
    <row r="96" spans="2:35" s="44" customFormat="1" x14ac:dyDescent="0.25">
      <c r="B96" s="48"/>
      <c r="C96" s="48"/>
      <c r="D96" s="50"/>
      <c r="E96" s="50"/>
      <c r="F96" s="104"/>
      <c r="G96" s="104"/>
      <c r="H96" s="104"/>
      <c r="I96" s="104"/>
      <c r="J96" s="104"/>
      <c r="K96" s="104"/>
      <c r="L96" s="104"/>
      <c r="M96" s="48"/>
      <c r="N96" s="48"/>
      <c r="O96" s="50"/>
      <c r="P96" s="50"/>
      <c r="Q96" s="50"/>
      <c r="R96" s="50"/>
      <c r="S96" s="50"/>
      <c r="T96" s="50"/>
      <c r="U96" s="50"/>
      <c r="V96" s="50"/>
      <c r="W96" s="50"/>
      <c r="X96" s="48"/>
      <c r="Y96" s="48"/>
      <c r="Z96" s="48"/>
      <c r="AA96" s="48"/>
      <c r="AB96" s="48"/>
      <c r="AE96" s="48"/>
      <c r="AF96" s="48"/>
      <c r="AG96" s="48"/>
      <c r="AH96" s="48"/>
      <c r="AI96" s="48"/>
    </row>
    <row r="97" spans="2:35" s="44" customFormat="1" x14ac:dyDescent="0.25">
      <c r="B97" s="48"/>
      <c r="C97" s="48"/>
      <c r="D97" s="50"/>
      <c r="E97" s="50"/>
      <c r="F97" s="104"/>
      <c r="G97" s="104"/>
      <c r="H97" s="104"/>
      <c r="I97" s="104"/>
      <c r="J97" s="104"/>
      <c r="K97" s="104"/>
      <c r="L97" s="104"/>
      <c r="M97" s="48"/>
      <c r="N97" s="48"/>
      <c r="O97" s="50"/>
      <c r="P97" s="50"/>
      <c r="Q97" s="50"/>
      <c r="R97" s="50"/>
      <c r="S97" s="50"/>
      <c r="T97" s="50"/>
      <c r="U97" s="50"/>
      <c r="V97" s="50"/>
      <c r="W97" s="50"/>
      <c r="X97" s="48"/>
      <c r="Y97" s="48"/>
      <c r="Z97" s="48"/>
      <c r="AA97" s="48"/>
      <c r="AB97" s="48"/>
      <c r="AE97" s="48"/>
      <c r="AF97" s="48"/>
      <c r="AG97" s="48"/>
      <c r="AH97" s="48"/>
      <c r="AI97" s="48"/>
    </row>
    <row r="98" spans="2:35" s="44" customFormat="1" x14ac:dyDescent="0.25">
      <c r="B98" s="48"/>
      <c r="C98" s="48"/>
      <c r="D98" s="50"/>
      <c r="E98" s="50"/>
      <c r="F98" s="104"/>
      <c r="G98" s="104"/>
      <c r="H98" s="104"/>
      <c r="I98" s="104"/>
      <c r="J98" s="104"/>
      <c r="K98" s="104"/>
      <c r="L98" s="104"/>
      <c r="M98" s="48"/>
      <c r="N98" s="48"/>
      <c r="O98" s="50"/>
      <c r="P98" s="50"/>
      <c r="Q98" s="50"/>
      <c r="R98" s="50"/>
      <c r="S98" s="50"/>
      <c r="T98" s="50"/>
      <c r="U98" s="50"/>
      <c r="V98" s="50"/>
      <c r="W98" s="50"/>
      <c r="X98" s="48"/>
      <c r="Y98" s="48"/>
      <c r="Z98" s="48"/>
      <c r="AA98" s="48"/>
      <c r="AB98" s="48"/>
      <c r="AE98" s="48"/>
      <c r="AF98" s="48"/>
      <c r="AG98" s="48"/>
      <c r="AH98" s="48"/>
      <c r="AI98" s="48"/>
    </row>
    <row r="99" spans="2:35" s="44" customFormat="1" x14ac:dyDescent="0.25">
      <c r="B99" s="48"/>
      <c r="C99" s="48"/>
      <c r="D99" s="50"/>
      <c r="E99" s="50"/>
      <c r="F99" s="104"/>
      <c r="G99" s="104"/>
      <c r="H99" s="104"/>
      <c r="I99" s="104"/>
      <c r="J99" s="104"/>
      <c r="K99" s="104"/>
      <c r="L99" s="104"/>
      <c r="M99" s="48"/>
      <c r="N99" s="48"/>
      <c r="O99" s="50"/>
      <c r="P99" s="50"/>
      <c r="Q99" s="50"/>
      <c r="R99" s="50"/>
      <c r="S99" s="50"/>
      <c r="T99" s="50"/>
      <c r="U99" s="50"/>
      <c r="V99" s="50"/>
      <c r="W99" s="50"/>
      <c r="X99" s="48"/>
      <c r="Y99" s="48"/>
      <c r="Z99" s="48"/>
      <c r="AA99" s="48"/>
      <c r="AB99" s="48"/>
      <c r="AE99" s="48"/>
      <c r="AF99" s="48"/>
      <c r="AG99" s="48"/>
      <c r="AH99" s="48"/>
      <c r="AI99" s="48"/>
    </row>
    <row r="100" spans="2:35" s="44" customFormat="1" x14ac:dyDescent="0.25">
      <c r="B100" s="48"/>
      <c r="C100" s="48"/>
      <c r="D100" s="50"/>
      <c r="E100" s="50"/>
      <c r="F100" s="104"/>
      <c r="G100" s="104"/>
      <c r="H100" s="104"/>
      <c r="I100" s="104"/>
      <c r="J100" s="104"/>
      <c r="K100" s="104"/>
      <c r="L100" s="104"/>
      <c r="M100" s="48"/>
      <c r="N100" s="48"/>
      <c r="O100" s="50"/>
      <c r="P100" s="50"/>
      <c r="Q100" s="50"/>
      <c r="R100" s="50"/>
      <c r="S100" s="50"/>
      <c r="T100" s="50"/>
      <c r="U100" s="50"/>
      <c r="V100" s="50"/>
      <c r="W100" s="50"/>
      <c r="X100" s="48"/>
      <c r="Y100" s="48"/>
      <c r="Z100" s="48"/>
      <c r="AA100" s="48"/>
      <c r="AB100" s="48"/>
      <c r="AE100" s="48"/>
      <c r="AF100" s="48"/>
      <c r="AG100" s="48"/>
      <c r="AH100" s="48"/>
      <c r="AI100" s="48"/>
    </row>
    <row r="101" spans="2:35" s="44" customFormat="1" x14ac:dyDescent="0.25">
      <c r="B101" s="48"/>
      <c r="C101" s="48"/>
      <c r="D101" s="50"/>
      <c r="E101" s="50"/>
      <c r="F101" s="104"/>
      <c r="G101" s="104"/>
      <c r="H101" s="104"/>
      <c r="I101" s="104"/>
      <c r="J101" s="104"/>
      <c r="K101" s="104"/>
      <c r="L101" s="104"/>
      <c r="M101" s="48"/>
      <c r="N101" s="48"/>
      <c r="O101" s="50"/>
      <c r="P101" s="50"/>
      <c r="Q101" s="50"/>
      <c r="R101" s="50"/>
      <c r="S101" s="50"/>
      <c r="T101" s="50"/>
      <c r="U101" s="50"/>
      <c r="V101" s="50"/>
      <c r="W101" s="50"/>
      <c r="X101" s="48"/>
      <c r="Y101" s="48"/>
      <c r="Z101" s="48"/>
      <c r="AA101" s="48"/>
      <c r="AB101" s="48"/>
      <c r="AE101" s="48"/>
      <c r="AF101" s="48"/>
      <c r="AG101" s="48"/>
      <c r="AH101" s="48"/>
      <c r="AI101" s="48"/>
    </row>
    <row r="102" spans="2:35" s="44" customFormat="1" x14ac:dyDescent="0.25">
      <c r="B102" s="48"/>
      <c r="C102" s="48"/>
      <c r="D102" s="50"/>
      <c r="E102" s="50"/>
      <c r="F102" s="104"/>
      <c r="G102" s="104"/>
      <c r="H102" s="104"/>
      <c r="I102" s="104"/>
      <c r="J102" s="104"/>
      <c r="K102" s="104"/>
      <c r="L102" s="104"/>
      <c r="M102" s="48"/>
      <c r="N102" s="48"/>
      <c r="O102" s="50"/>
      <c r="P102" s="50"/>
      <c r="Q102" s="50"/>
      <c r="R102" s="50"/>
      <c r="S102" s="50"/>
      <c r="T102" s="50"/>
      <c r="U102" s="50"/>
      <c r="V102" s="50"/>
      <c r="W102" s="50"/>
      <c r="X102" s="48"/>
      <c r="Y102" s="48"/>
      <c r="Z102" s="48"/>
      <c r="AA102" s="48"/>
      <c r="AB102" s="48"/>
      <c r="AE102" s="48"/>
      <c r="AF102" s="48"/>
      <c r="AG102" s="48"/>
      <c r="AH102" s="48"/>
      <c r="AI102" s="48"/>
    </row>
    <row r="103" spans="2:35" s="44" customFormat="1" ht="13.35" customHeight="1" x14ac:dyDescent="0.25">
      <c r="B103" s="48"/>
      <c r="C103" s="48"/>
      <c r="D103" s="50"/>
      <c r="E103" s="50"/>
      <c r="F103" s="104"/>
      <c r="G103" s="104"/>
      <c r="H103" s="104"/>
      <c r="I103" s="104"/>
      <c r="J103" s="104"/>
      <c r="K103" s="104"/>
      <c r="L103" s="104"/>
      <c r="M103" s="48"/>
      <c r="N103" s="48"/>
      <c r="O103" s="50"/>
      <c r="P103" s="50"/>
      <c r="Q103" s="50"/>
      <c r="R103" s="50"/>
      <c r="S103" s="50"/>
      <c r="T103" s="50"/>
      <c r="U103" s="50"/>
      <c r="V103" s="50"/>
      <c r="W103" s="50"/>
      <c r="X103" s="48"/>
      <c r="Y103" s="48"/>
      <c r="Z103" s="48"/>
      <c r="AA103" s="48"/>
      <c r="AB103" s="48"/>
      <c r="AE103" s="48"/>
      <c r="AF103" s="48"/>
      <c r="AG103" s="48"/>
      <c r="AH103" s="48"/>
      <c r="AI103" s="48"/>
    </row>
    <row r="104" spans="2:35" s="44" customFormat="1" x14ac:dyDescent="0.25">
      <c r="B104" s="48"/>
      <c r="C104" s="48"/>
      <c r="D104" s="50"/>
      <c r="E104" s="50"/>
      <c r="F104" s="104"/>
      <c r="G104" s="104"/>
      <c r="H104" s="104"/>
      <c r="I104" s="104"/>
      <c r="J104" s="104"/>
      <c r="K104" s="104"/>
      <c r="L104" s="104"/>
      <c r="M104" s="48"/>
      <c r="N104" s="48"/>
      <c r="O104" s="50"/>
      <c r="P104" s="50"/>
      <c r="Q104" s="50"/>
      <c r="R104" s="50"/>
      <c r="S104" s="50"/>
      <c r="T104" s="50"/>
      <c r="U104" s="50"/>
      <c r="V104" s="50"/>
      <c r="W104" s="50"/>
      <c r="X104" s="48"/>
      <c r="Y104" s="48"/>
      <c r="Z104" s="48"/>
      <c r="AA104" s="48"/>
      <c r="AB104" s="48"/>
      <c r="AE104" s="48"/>
      <c r="AF104" s="48"/>
      <c r="AG104" s="48"/>
      <c r="AH104" s="48"/>
      <c r="AI104" s="48"/>
    </row>
    <row r="105" spans="2:35" s="44" customFormat="1" x14ac:dyDescent="0.25">
      <c r="B105" s="48"/>
      <c r="C105" s="48"/>
      <c r="D105" s="50"/>
      <c r="E105" s="50"/>
      <c r="F105" s="104"/>
      <c r="G105" s="104"/>
      <c r="H105" s="104"/>
      <c r="I105" s="104"/>
      <c r="J105" s="104"/>
      <c r="K105" s="104"/>
      <c r="L105" s="104"/>
      <c r="M105" s="48"/>
      <c r="N105" s="48"/>
      <c r="O105" s="50"/>
      <c r="P105" s="50"/>
      <c r="Q105" s="50"/>
      <c r="R105" s="50"/>
      <c r="S105" s="50"/>
      <c r="T105" s="50"/>
      <c r="U105" s="50"/>
      <c r="V105" s="50"/>
      <c r="W105" s="50"/>
      <c r="X105" s="48"/>
      <c r="Y105" s="48"/>
      <c r="Z105" s="48"/>
      <c r="AA105" s="48"/>
      <c r="AB105" s="48"/>
      <c r="AE105" s="48"/>
      <c r="AF105" s="48"/>
      <c r="AG105" s="48"/>
      <c r="AH105" s="48"/>
      <c r="AI105" s="48"/>
    </row>
    <row r="106" spans="2:35" s="44" customFormat="1" x14ac:dyDescent="0.25">
      <c r="B106" s="48"/>
      <c r="C106" s="48"/>
      <c r="D106" s="50"/>
      <c r="E106" s="50"/>
      <c r="F106" s="104"/>
      <c r="G106" s="104"/>
      <c r="H106" s="104"/>
      <c r="I106" s="104"/>
      <c r="J106" s="104"/>
      <c r="K106" s="104"/>
      <c r="L106" s="104"/>
      <c r="M106" s="48"/>
      <c r="N106" s="48"/>
      <c r="O106" s="50"/>
      <c r="P106" s="50"/>
      <c r="Q106" s="50"/>
      <c r="R106" s="50"/>
      <c r="S106" s="50"/>
      <c r="T106" s="50"/>
      <c r="U106" s="50"/>
      <c r="V106" s="50"/>
      <c r="W106" s="50"/>
      <c r="X106" s="48"/>
      <c r="Y106" s="48"/>
      <c r="Z106" s="48"/>
      <c r="AA106" s="48"/>
      <c r="AB106" s="48"/>
      <c r="AE106" s="48"/>
      <c r="AF106" s="48"/>
      <c r="AG106" s="48"/>
      <c r="AH106" s="48"/>
      <c r="AI106" s="48"/>
    </row>
    <row r="107" spans="2:35" s="44" customFormat="1" x14ac:dyDescent="0.25">
      <c r="B107" s="48"/>
      <c r="C107" s="48"/>
      <c r="D107" s="50"/>
      <c r="E107" s="50"/>
      <c r="F107" s="104"/>
      <c r="G107" s="104"/>
      <c r="H107" s="104"/>
      <c r="I107" s="104"/>
      <c r="J107" s="104"/>
      <c r="K107" s="104"/>
      <c r="L107" s="104"/>
      <c r="M107" s="48"/>
      <c r="N107" s="48"/>
      <c r="O107" s="50"/>
      <c r="P107" s="50"/>
      <c r="Q107" s="50"/>
      <c r="R107" s="50"/>
      <c r="S107" s="50"/>
      <c r="T107" s="50"/>
      <c r="U107" s="50"/>
      <c r="V107" s="50"/>
      <c r="W107" s="50"/>
      <c r="X107" s="48"/>
      <c r="Y107" s="48"/>
      <c r="Z107" s="48"/>
      <c r="AA107" s="48"/>
      <c r="AB107" s="48"/>
      <c r="AE107" s="48"/>
      <c r="AF107" s="48"/>
      <c r="AG107" s="48"/>
      <c r="AH107" s="48"/>
      <c r="AI107" s="48"/>
    </row>
    <row r="108" spans="2:35" s="44" customFormat="1" x14ac:dyDescent="0.25">
      <c r="B108" s="48"/>
      <c r="C108" s="48"/>
      <c r="D108" s="50"/>
      <c r="E108" s="50"/>
      <c r="F108" s="104"/>
      <c r="G108" s="104"/>
      <c r="H108" s="104"/>
      <c r="I108" s="104"/>
      <c r="J108" s="104"/>
      <c r="K108" s="104"/>
      <c r="L108" s="104"/>
      <c r="M108" s="48"/>
      <c r="N108" s="48"/>
      <c r="O108" s="50"/>
      <c r="P108" s="50"/>
      <c r="Q108" s="50"/>
      <c r="R108" s="50"/>
      <c r="S108" s="50"/>
      <c r="T108" s="50"/>
      <c r="U108" s="50"/>
      <c r="V108" s="50"/>
      <c r="W108" s="50"/>
      <c r="X108" s="48"/>
      <c r="Y108" s="48"/>
      <c r="Z108" s="48"/>
      <c r="AA108" s="48"/>
      <c r="AB108" s="48"/>
      <c r="AE108" s="48"/>
      <c r="AF108" s="48"/>
      <c r="AG108" s="48"/>
      <c r="AH108" s="48"/>
      <c r="AI108" s="48"/>
    </row>
    <row r="109" spans="2:35" s="44" customFormat="1" x14ac:dyDescent="0.25">
      <c r="B109" s="48"/>
      <c r="C109" s="48"/>
      <c r="D109" s="50"/>
      <c r="E109" s="50"/>
      <c r="F109" s="104"/>
      <c r="G109" s="104"/>
      <c r="H109" s="104"/>
      <c r="I109" s="104"/>
      <c r="J109" s="104"/>
      <c r="K109" s="104"/>
      <c r="L109" s="104"/>
      <c r="M109" s="48"/>
      <c r="N109" s="48"/>
      <c r="O109" s="50"/>
      <c r="P109" s="50"/>
      <c r="Q109" s="50"/>
      <c r="R109" s="50"/>
      <c r="S109" s="50"/>
      <c r="T109" s="50"/>
      <c r="U109" s="50"/>
      <c r="V109" s="50"/>
      <c r="W109" s="50"/>
      <c r="X109" s="48"/>
      <c r="Y109" s="48"/>
      <c r="Z109" s="48"/>
      <c r="AA109" s="48"/>
      <c r="AB109" s="48"/>
      <c r="AE109" s="48"/>
      <c r="AF109" s="48"/>
      <c r="AG109" s="48"/>
      <c r="AH109" s="48"/>
      <c r="AI109" s="48"/>
    </row>
    <row r="110" spans="2:35" s="44" customFormat="1" x14ac:dyDescent="0.25">
      <c r="B110" s="48"/>
      <c r="C110" s="48"/>
      <c r="D110" s="50"/>
      <c r="E110" s="50"/>
      <c r="F110" s="104"/>
      <c r="G110" s="104"/>
      <c r="H110" s="104"/>
      <c r="I110" s="104"/>
      <c r="J110" s="104"/>
      <c r="K110" s="104"/>
      <c r="L110" s="104"/>
      <c r="M110" s="48"/>
      <c r="N110" s="48"/>
      <c r="O110" s="50"/>
      <c r="P110" s="50"/>
      <c r="Q110" s="50"/>
      <c r="R110" s="50"/>
      <c r="S110" s="50"/>
      <c r="T110" s="50"/>
      <c r="U110" s="50"/>
      <c r="V110" s="50"/>
      <c r="W110" s="50"/>
      <c r="X110" s="48"/>
      <c r="Y110" s="48"/>
      <c r="Z110" s="48"/>
      <c r="AA110" s="48"/>
      <c r="AB110" s="48"/>
      <c r="AE110" s="48"/>
      <c r="AF110" s="48"/>
      <c r="AG110" s="48"/>
      <c r="AH110" s="48"/>
      <c r="AI110" s="48"/>
    </row>
    <row r="111" spans="2:35" s="44" customFormat="1" x14ac:dyDescent="0.25">
      <c r="B111" s="48"/>
      <c r="C111" s="48"/>
      <c r="D111" s="50"/>
      <c r="E111" s="50"/>
      <c r="F111" s="104"/>
      <c r="G111" s="104"/>
      <c r="H111" s="104"/>
      <c r="I111" s="104"/>
      <c r="J111" s="104"/>
      <c r="K111" s="104"/>
      <c r="L111" s="104"/>
      <c r="M111" s="48"/>
      <c r="N111" s="48"/>
      <c r="O111" s="50"/>
      <c r="P111" s="50"/>
      <c r="Q111" s="50"/>
      <c r="R111" s="50"/>
      <c r="S111" s="50"/>
      <c r="T111" s="50"/>
      <c r="U111" s="50"/>
      <c r="V111" s="50"/>
      <c r="W111" s="50"/>
      <c r="X111" s="48"/>
      <c r="Y111" s="48"/>
      <c r="Z111" s="48"/>
      <c r="AA111" s="48"/>
      <c r="AB111" s="48"/>
      <c r="AE111" s="48"/>
      <c r="AF111" s="48"/>
      <c r="AG111" s="48"/>
      <c r="AH111" s="48"/>
      <c r="AI111" s="48"/>
    </row>
    <row r="112" spans="2:35" s="44" customFormat="1" x14ac:dyDescent="0.25">
      <c r="B112" s="48"/>
      <c r="C112" s="48"/>
      <c r="D112" s="50"/>
      <c r="E112" s="50"/>
      <c r="F112" s="104"/>
      <c r="G112" s="104"/>
      <c r="H112" s="104"/>
      <c r="I112" s="104"/>
      <c r="J112" s="104"/>
      <c r="K112" s="104"/>
      <c r="L112" s="104"/>
      <c r="M112" s="48"/>
      <c r="N112" s="48"/>
      <c r="O112" s="50"/>
      <c r="P112" s="50"/>
      <c r="Q112" s="50"/>
      <c r="R112" s="50"/>
      <c r="S112" s="50"/>
      <c r="T112" s="50"/>
      <c r="U112" s="50"/>
      <c r="V112" s="50"/>
      <c r="W112" s="50"/>
      <c r="X112" s="48"/>
      <c r="Y112" s="48"/>
      <c r="Z112" s="48"/>
      <c r="AA112" s="48"/>
      <c r="AB112" s="48"/>
      <c r="AE112" s="48"/>
      <c r="AF112" s="48"/>
      <c r="AG112" s="48"/>
      <c r="AH112" s="48"/>
      <c r="AI112" s="48"/>
    </row>
    <row r="113" spans="2:35" s="44" customFormat="1" x14ac:dyDescent="0.25">
      <c r="B113" s="48"/>
      <c r="C113" s="48"/>
      <c r="D113" s="50"/>
      <c r="E113" s="50"/>
      <c r="F113" s="104"/>
      <c r="G113" s="104"/>
      <c r="H113" s="104"/>
      <c r="I113" s="104"/>
      <c r="J113" s="104"/>
      <c r="K113" s="104"/>
      <c r="L113" s="104"/>
      <c r="M113" s="48"/>
      <c r="N113" s="48"/>
      <c r="O113" s="50"/>
      <c r="P113" s="50"/>
      <c r="Q113" s="50"/>
      <c r="R113" s="50"/>
      <c r="S113" s="50"/>
      <c r="T113" s="50"/>
      <c r="U113" s="50"/>
      <c r="V113" s="50"/>
      <c r="W113" s="50"/>
      <c r="X113" s="48"/>
      <c r="Y113" s="48"/>
      <c r="Z113" s="48"/>
      <c r="AA113" s="48"/>
      <c r="AB113" s="48"/>
      <c r="AE113" s="48"/>
      <c r="AF113" s="48"/>
      <c r="AG113" s="48"/>
      <c r="AH113" s="48"/>
      <c r="AI113" s="48"/>
    </row>
    <row r="114" spans="2:35" s="44" customFormat="1" x14ac:dyDescent="0.25">
      <c r="B114" s="48"/>
      <c r="C114" s="48"/>
      <c r="D114" s="50"/>
      <c r="E114" s="50"/>
      <c r="F114" s="104"/>
      <c r="G114" s="104"/>
      <c r="H114" s="104"/>
      <c r="I114" s="104"/>
      <c r="J114" s="104"/>
      <c r="K114" s="104"/>
      <c r="L114" s="104"/>
      <c r="M114" s="48"/>
      <c r="N114" s="48"/>
      <c r="O114" s="50"/>
      <c r="P114" s="50"/>
      <c r="Q114" s="50"/>
      <c r="R114" s="50"/>
      <c r="S114" s="50"/>
      <c r="T114" s="50"/>
      <c r="U114" s="50"/>
      <c r="V114" s="50"/>
      <c r="W114" s="50"/>
      <c r="X114" s="48"/>
      <c r="Y114" s="48"/>
      <c r="Z114" s="48"/>
      <c r="AA114" s="48"/>
      <c r="AB114" s="48"/>
      <c r="AE114" s="48"/>
      <c r="AF114" s="48"/>
      <c r="AG114" s="48"/>
      <c r="AH114" s="48"/>
      <c r="AI114" s="48"/>
    </row>
    <row r="115" spans="2:35" s="44" customFormat="1" x14ac:dyDescent="0.25">
      <c r="B115" s="48"/>
      <c r="C115" s="48"/>
      <c r="D115" s="50"/>
      <c r="E115" s="50"/>
      <c r="F115" s="104"/>
      <c r="G115" s="104"/>
      <c r="H115" s="104"/>
      <c r="I115" s="104"/>
      <c r="J115" s="104"/>
      <c r="K115" s="104"/>
      <c r="L115" s="104"/>
      <c r="M115" s="48"/>
      <c r="N115" s="48"/>
      <c r="O115" s="50"/>
      <c r="P115" s="50"/>
      <c r="Q115" s="50"/>
      <c r="R115" s="50"/>
      <c r="S115" s="50"/>
      <c r="T115" s="50"/>
      <c r="U115" s="50"/>
      <c r="V115" s="50"/>
      <c r="W115" s="50"/>
      <c r="X115" s="48"/>
      <c r="Y115" s="48"/>
      <c r="Z115" s="48"/>
      <c r="AA115" s="48"/>
      <c r="AB115" s="48"/>
      <c r="AE115" s="48"/>
      <c r="AF115" s="48"/>
      <c r="AG115" s="48"/>
      <c r="AH115" s="48"/>
      <c r="AI115" s="48"/>
    </row>
    <row r="116" spans="2:35" s="44" customFormat="1" x14ac:dyDescent="0.25">
      <c r="B116" s="48"/>
      <c r="C116" s="48"/>
      <c r="D116" s="50"/>
      <c r="E116" s="50"/>
      <c r="F116" s="104"/>
      <c r="G116" s="104"/>
      <c r="H116" s="104"/>
      <c r="I116" s="104"/>
      <c r="J116" s="104"/>
      <c r="K116" s="104"/>
      <c r="L116" s="104"/>
      <c r="M116" s="48"/>
      <c r="N116" s="48"/>
      <c r="O116" s="50"/>
      <c r="P116" s="50"/>
      <c r="Q116" s="50"/>
      <c r="R116" s="50"/>
      <c r="S116" s="50"/>
      <c r="T116" s="50"/>
      <c r="U116" s="50"/>
      <c r="V116" s="50"/>
      <c r="W116" s="50"/>
      <c r="X116" s="48"/>
      <c r="Y116" s="48"/>
      <c r="Z116" s="48"/>
      <c r="AA116" s="48"/>
      <c r="AB116" s="48"/>
      <c r="AE116" s="48"/>
      <c r="AF116" s="48"/>
      <c r="AG116" s="48"/>
      <c r="AH116" s="48"/>
      <c r="AI116" s="48"/>
    </row>
    <row r="117" spans="2:35" s="44" customFormat="1" x14ac:dyDescent="0.25">
      <c r="B117" s="48"/>
      <c r="C117" s="48"/>
      <c r="D117" s="50"/>
      <c r="E117" s="50"/>
      <c r="F117" s="104"/>
      <c r="G117" s="104"/>
      <c r="H117" s="104"/>
      <c r="I117" s="104"/>
      <c r="J117" s="104"/>
      <c r="K117" s="104"/>
      <c r="L117" s="104"/>
      <c r="M117" s="48"/>
      <c r="N117" s="48"/>
      <c r="O117" s="50"/>
      <c r="P117" s="50"/>
      <c r="Q117" s="50"/>
      <c r="R117" s="50"/>
      <c r="S117" s="50"/>
      <c r="T117" s="50"/>
      <c r="U117" s="50"/>
      <c r="V117" s="50"/>
      <c r="W117" s="50"/>
      <c r="X117" s="48"/>
      <c r="Y117" s="48"/>
      <c r="Z117" s="48"/>
      <c r="AA117" s="48"/>
      <c r="AB117" s="48"/>
      <c r="AE117" s="48"/>
      <c r="AF117" s="48"/>
      <c r="AG117" s="48"/>
      <c r="AH117" s="48"/>
      <c r="AI117" s="48"/>
    </row>
    <row r="118" spans="2:35" s="44" customFormat="1" x14ac:dyDescent="0.25">
      <c r="B118" s="48"/>
      <c r="C118" s="48"/>
      <c r="D118" s="50"/>
      <c r="E118" s="50"/>
      <c r="F118" s="104"/>
      <c r="G118" s="104"/>
      <c r="H118" s="104"/>
      <c r="I118" s="104"/>
      <c r="J118" s="104"/>
      <c r="K118" s="104"/>
      <c r="L118" s="104"/>
      <c r="M118" s="48"/>
      <c r="N118" s="48"/>
      <c r="O118" s="50"/>
      <c r="P118" s="50"/>
      <c r="Q118" s="50"/>
      <c r="R118" s="50"/>
      <c r="S118" s="50"/>
      <c r="T118" s="50"/>
      <c r="U118" s="50"/>
      <c r="V118" s="50"/>
      <c r="W118" s="50"/>
      <c r="X118" s="48"/>
      <c r="Y118" s="48"/>
      <c r="Z118" s="48"/>
      <c r="AA118" s="48"/>
      <c r="AB118" s="48"/>
      <c r="AE118" s="48"/>
      <c r="AF118" s="48"/>
      <c r="AG118" s="48"/>
      <c r="AH118" s="48"/>
      <c r="AI118" s="48"/>
    </row>
    <row r="119" spans="2:35" s="44" customFormat="1" ht="13.35" customHeight="1" x14ac:dyDescent="0.25">
      <c r="B119" s="48"/>
      <c r="C119" s="48"/>
      <c r="D119" s="50"/>
      <c r="E119" s="50"/>
      <c r="F119" s="104"/>
      <c r="G119" s="104"/>
      <c r="H119" s="104"/>
      <c r="I119" s="104"/>
      <c r="J119" s="104"/>
      <c r="K119" s="104"/>
      <c r="L119" s="104"/>
      <c r="M119" s="48"/>
      <c r="N119" s="48"/>
      <c r="O119" s="50"/>
      <c r="P119" s="50"/>
      <c r="Q119" s="50"/>
      <c r="R119" s="50"/>
      <c r="S119" s="50"/>
      <c r="T119" s="50"/>
      <c r="U119" s="50"/>
      <c r="V119" s="50"/>
      <c r="W119" s="50"/>
      <c r="X119" s="48"/>
      <c r="Y119" s="48"/>
      <c r="Z119" s="48"/>
      <c r="AA119" s="48"/>
      <c r="AB119" s="48"/>
      <c r="AE119" s="48"/>
      <c r="AF119" s="48"/>
      <c r="AG119" s="48"/>
      <c r="AH119" s="48"/>
      <c r="AI119" s="48"/>
    </row>
    <row r="120" spans="2:35" s="44" customFormat="1" x14ac:dyDescent="0.25">
      <c r="B120" s="48"/>
      <c r="C120" s="48"/>
      <c r="D120" s="50"/>
      <c r="E120" s="50"/>
      <c r="F120" s="104"/>
      <c r="G120" s="104"/>
      <c r="H120" s="104"/>
      <c r="I120" s="104"/>
      <c r="J120" s="104"/>
      <c r="K120" s="104"/>
      <c r="L120" s="104"/>
      <c r="M120" s="48"/>
      <c r="N120" s="48"/>
      <c r="O120" s="50"/>
      <c r="P120" s="50"/>
      <c r="Q120" s="50"/>
      <c r="R120" s="50"/>
      <c r="S120" s="50"/>
      <c r="T120" s="50"/>
      <c r="U120" s="50"/>
      <c r="V120" s="50"/>
      <c r="W120" s="50"/>
      <c r="X120" s="48"/>
      <c r="Y120" s="48"/>
      <c r="Z120" s="48"/>
      <c r="AA120" s="48"/>
      <c r="AB120" s="48"/>
      <c r="AE120" s="48"/>
      <c r="AF120" s="48"/>
      <c r="AG120" s="48"/>
      <c r="AH120" s="48"/>
      <c r="AI120" s="48"/>
    </row>
    <row r="121" spans="2:35" s="44" customFormat="1" x14ac:dyDescent="0.25">
      <c r="B121" s="48"/>
      <c r="C121" s="48"/>
      <c r="D121" s="50"/>
      <c r="E121" s="50"/>
      <c r="F121" s="104"/>
      <c r="G121" s="104"/>
      <c r="H121" s="104"/>
      <c r="I121" s="104"/>
      <c r="J121" s="104"/>
      <c r="K121" s="104"/>
      <c r="L121" s="104"/>
      <c r="M121" s="48"/>
      <c r="N121" s="48"/>
      <c r="O121" s="50"/>
      <c r="P121" s="50"/>
      <c r="Q121" s="50"/>
      <c r="R121" s="50"/>
      <c r="S121" s="50"/>
      <c r="T121" s="50"/>
      <c r="U121" s="50"/>
      <c r="V121" s="50"/>
      <c r="W121" s="50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</row>
    <row r="122" spans="2:35" s="44" customFormat="1" x14ac:dyDescent="0.25">
      <c r="B122" s="48"/>
      <c r="C122" s="48"/>
      <c r="D122" s="50"/>
      <c r="E122" s="50"/>
      <c r="F122" s="104"/>
      <c r="G122" s="104"/>
      <c r="H122" s="104"/>
      <c r="I122" s="104"/>
      <c r="J122" s="104"/>
      <c r="K122" s="104"/>
      <c r="L122" s="104"/>
      <c r="M122" s="48"/>
      <c r="N122" s="48"/>
      <c r="O122" s="50"/>
      <c r="P122" s="50"/>
      <c r="Q122" s="50"/>
      <c r="R122" s="50"/>
      <c r="S122" s="50"/>
      <c r="T122" s="50"/>
      <c r="U122" s="50"/>
      <c r="V122" s="50"/>
      <c r="W122" s="50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</row>
    <row r="123" spans="2:35" s="44" customFormat="1" x14ac:dyDescent="0.25">
      <c r="B123" s="48"/>
      <c r="C123" s="48"/>
      <c r="D123" s="50"/>
      <c r="E123" s="50"/>
      <c r="F123" s="104"/>
      <c r="G123" s="104"/>
      <c r="H123" s="104"/>
      <c r="I123" s="104"/>
      <c r="J123" s="104"/>
      <c r="K123" s="104"/>
      <c r="L123" s="104"/>
      <c r="M123" s="48"/>
      <c r="N123" s="48"/>
      <c r="O123" s="50"/>
      <c r="P123" s="50"/>
      <c r="Q123" s="50"/>
      <c r="R123" s="50"/>
      <c r="S123" s="50"/>
      <c r="T123" s="50"/>
      <c r="U123" s="50"/>
      <c r="V123" s="50"/>
      <c r="W123" s="50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</row>
    <row r="124" spans="2:35" s="44" customFormat="1" x14ac:dyDescent="0.25">
      <c r="B124" s="48"/>
      <c r="C124" s="48"/>
      <c r="D124" s="50"/>
      <c r="E124" s="50"/>
      <c r="F124" s="104"/>
      <c r="G124" s="104"/>
      <c r="H124" s="104"/>
      <c r="I124" s="104"/>
      <c r="J124" s="104"/>
      <c r="K124" s="104"/>
      <c r="L124" s="104"/>
      <c r="M124" s="48"/>
      <c r="N124" s="48"/>
      <c r="O124" s="50"/>
      <c r="P124" s="50"/>
      <c r="Q124" s="50"/>
      <c r="R124" s="50"/>
      <c r="S124" s="50"/>
      <c r="T124" s="50"/>
      <c r="U124" s="50"/>
      <c r="V124" s="50"/>
      <c r="W124" s="50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</row>
    <row r="125" spans="2:35" s="44" customFormat="1" x14ac:dyDescent="0.25">
      <c r="B125" s="48"/>
      <c r="C125" s="48"/>
      <c r="D125" s="50"/>
      <c r="E125" s="50"/>
      <c r="F125" s="104"/>
      <c r="G125" s="104"/>
      <c r="H125" s="104"/>
      <c r="I125" s="104"/>
      <c r="J125" s="104"/>
      <c r="K125" s="104"/>
      <c r="L125" s="104"/>
      <c r="M125" s="48"/>
      <c r="N125" s="48"/>
      <c r="O125" s="50"/>
      <c r="P125" s="50"/>
      <c r="Q125" s="50"/>
      <c r="R125" s="50"/>
      <c r="S125" s="50"/>
      <c r="T125" s="50"/>
      <c r="U125" s="50"/>
      <c r="V125" s="50"/>
      <c r="W125" s="50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</row>
    <row r="126" spans="2:35" s="44" customFormat="1" x14ac:dyDescent="0.25">
      <c r="B126" s="48"/>
      <c r="C126" s="48"/>
      <c r="D126" s="50"/>
      <c r="E126" s="50"/>
      <c r="F126" s="104"/>
      <c r="G126" s="104"/>
      <c r="H126" s="104"/>
      <c r="I126" s="104"/>
      <c r="J126" s="104"/>
      <c r="K126" s="104"/>
      <c r="L126" s="104"/>
      <c r="M126" s="48"/>
      <c r="N126" s="48"/>
      <c r="O126" s="50"/>
      <c r="P126" s="50"/>
      <c r="Q126" s="50"/>
      <c r="R126" s="50"/>
      <c r="S126" s="50"/>
      <c r="T126" s="50"/>
      <c r="U126" s="50"/>
      <c r="V126" s="50"/>
      <c r="W126" s="50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</row>
    <row r="127" spans="2:35" s="44" customFormat="1" x14ac:dyDescent="0.25">
      <c r="B127" s="48"/>
      <c r="C127" s="48"/>
      <c r="D127" s="50"/>
      <c r="E127" s="50"/>
      <c r="F127" s="104"/>
      <c r="G127" s="104"/>
      <c r="H127" s="104"/>
      <c r="I127" s="104"/>
      <c r="J127" s="104"/>
      <c r="K127" s="104"/>
      <c r="L127" s="104"/>
      <c r="M127" s="48"/>
      <c r="N127" s="48"/>
      <c r="O127" s="50"/>
      <c r="P127" s="50"/>
      <c r="Q127" s="50"/>
      <c r="R127" s="50"/>
      <c r="S127" s="50"/>
      <c r="T127" s="50"/>
      <c r="U127" s="50"/>
      <c r="V127" s="50"/>
      <c r="W127" s="50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</row>
    <row r="128" spans="2:35" s="44" customFormat="1" x14ac:dyDescent="0.25">
      <c r="B128" s="48"/>
      <c r="C128" s="48"/>
      <c r="D128" s="50"/>
      <c r="E128" s="50"/>
      <c r="F128" s="104"/>
      <c r="G128" s="104"/>
      <c r="H128" s="104"/>
      <c r="I128" s="104"/>
      <c r="J128" s="104"/>
      <c r="K128" s="104"/>
      <c r="L128" s="104"/>
      <c r="M128" s="48"/>
      <c r="N128" s="48"/>
      <c r="O128" s="50"/>
      <c r="P128" s="50"/>
      <c r="Q128" s="50"/>
      <c r="R128" s="50"/>
      <c r="S128" s="50"/>
      <c r="T128" s="50"/>
      <c r="U128" s="50"/>
      <c r="V128" s="50"/>
      <c r="W128" s="50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</row>
    <row r="129" spans="2:36" s="44" customFormat="1" x14ac:dyDescent="0.25">
      <c r="B129" s="48"/>
      <c r="C129" s="48"/>
      <c r="D129" s="50"/>
      <c r="E129" s="50"/>
      <c r="F129" s="104"/>
      <c r="G129" s="104"/>
      <c r="H129" s="104"/>
      <c r="I129" s="104"/>
      <c r="J129" s="104"/>
      <c r="K129" s="104"/>
      <c r="L129" s="104"/>
      <c r="M129" s="48"/>
      <c r="N129" s="48"/>
      <c r="O129" s="50"/>
      <c r="P129" s="50"/>
      <c r="Q129" s="50"/>
      <c r="R129" s="50"/>
      <c r="S129" s="50"/>
      <c r="T129" s="50"/>
      <c r="U129" s="50"/>
      <c r="V129" s="50"/>
      <c r="W129" s="50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</row>
    <row r="130" spans="2:36" s="44" customFormat="1" x14ac:dyDescent="0.25">
      <c r="B130" s="48"/>
      <c r="C130" s="48"/>
      <c r="D130" s="50"/>
      <c r="E130" s="50"/>
      <c r="F130" s="104"/>
      <c r="G130" s="104"/>
      <c r="H130" s="104"/>
      <c r="I130" s="104"/>
      <c r="J130" s="104"/>
      <c r="K130" s="104"/>
      <c r="L130" s="104"/>
      <c r="M130" s="48"/>
      <c r="N130" s="48"/>
      <c r="O130" s="50"/>
      <c r="P130" s="50"/>
      <c r="Q130" s="50"/>
      <c r="R130" s="50"/>
      <c r="S130" s="50"/>
      <c r="T130" s="50"/>
      <c r="U130" s="50"/>
      <c r="V130" s="50"/>
      <c r="W130" s="50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</row>
    <row r="131" spans="2:36" s="44" customFormat="1" x14ac:dyDescent="0.25">
      <c r="B131" s="48"/>
      <c r="C131" s="48"/>
      <c r="D131" s="50"/>
      <c r="E131" s="50"/>
      <c r="F131" s="104"/>
      <c r="G131" s="104"/>
      <c r="H131" s="104"/>
      <c r="I131" s="104"/>
      <c r="J131" s="104"/>
      <c r="K131" s="104"/>
      <c r="L131" s="104"/>
      <c r="M131" s="48"/>
      <c r="N131" s="48"/>
      <c r="O131" s="50"/>
      <c r="P131" s="50"/>
      <c r="Q131" s="50"/>
      <c r="R131" s="50"/>
      <c r="S131" s="50"/>
      <c r="T131" s="50"/>
      <c r="U131" s="50"/>
      <c r="V131" s="50"/>
      <c r="W131" s="50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</row>
    <row r="132" spans="2:36" s="44" customFormat="1" x14ac:dyDescent="0.25">
      <c r="B132" s="48"/>
      <c r="C132" s="48"/>
      <c r="D132" s="50"/>
      <c r="E132" s="50"/>
      <c r="F132" s="104"/>
      <c r="G132" s="104"/>
      <c r="H132" s="104"/>
      <c r="I132" s="104"/>
      <c r="J132" s="104"/>
      <c r="K132" s="104"/>
      <c r="L132" s="104"/>
      <c r="M132" s="48"/>
      <c r="N132" s="48"/>
      <c r="O132" s="50"/>
      <c r="P132" s="50"/>
      <c r="Q132" s="50"/>
      <c r="R132" s="50"/>
      <c r="S132" s="50"/>
      <c r="T132" s="50"/>
      <c r="U132" s="50"/>
      <c r="V132" s="50"/>
      <c r="W132" s="50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</row>
    <row r="133" spans="2:36" s="44" customFormat="1" x14ac:dyDescent="0.25">
      <c r="B133" s="48"/>
      <c r="C133" s="48"/>
      <c r="D133" s="50"/>
      <c r="E133" s="50"/>
      <c r="F133" s="104"/>
      <c r="G133" s="104"/>
      <c r="H133" s="104"/>
      <c r="I133" s="104"/>
      <c r="J133" s="104"/>
      <c r="K133" s="104"/>
      <c r="L133" s="104"/>
      <c r="M133" s="48"/>
      <c r="N133" s="48"/>
      <c r="O133" s="50"/>
      <c r="P133" s="50"/>
      <c r="Q133" s="50"/>
      <c r="R133" s="50"/>
      <c r="S133" s="50"/>
      <c r="T133" s="50"/>
      <c r="U133" s="50"/>
      <c r="V133" s="50"/>
      <c r="W133" s="50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</row>
    <row r="134" spans="2:36" s="44" customFormat="1" x14ac:dyDescent="0.25">
      <c r="B134" s="48"/>
      <c r="C134" s="48"/>
      <c r="D134" s="50"/>
      <c r="E134" s="50"/>
      <c r="F134" s="104"/>
      <c r="G134" s="104"/>
      <c r="H134" s="104"/>
      <c r="I134" s="104"/>
      <c r="J134" s="104"/>
      <c r="K134" s="104"/>
      <c r="L134" s="104"/>
      <c r="M134" s="48"/>
      <c r="N134" s="48"/>
      <c r="O134" s="50"/>
      <c r="P134" s="50"/>
      <c r="Q134" s="50"/>
      <c r="R134" s="50"/>
      <c r="S134" s="50"/>
      <c r="T134" s="50"/>
      <c r="U134" s="50"/>
      <c r="V134" s="50"/>
      <c r="W134" s="50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</row>
    <row r="135" spans="2:36" s="44" customFormat="1" ht="13.35" customHeight="1" x14ac:dyDescent="0.25">
      <c r="B135" s="48"/>
      <c r="C135" s="48"/>
      <c r="D135" s="50"/>
      <c r="E135" s="50"/>
      <c r="F135" s="104"/>
      <c r="G135" s="104"/>
      <c r="H135" s="104"/>
      <c r="I135" s="104"/>
      <c r="J135" s="104"/>
      <c r="K135" s="104"/>
      <c r="L135" s="104"/>
      <c r="M135" s="48"/>
      <c r="N135" s="48"/>
      <c r="O135" s="50"/>
      <c r="P135" s="50"/>
      <c r="Q135" s="50"/>
      <c r="R135" s="50"/>
      <c r="S135" s="50"/>
      <c r="T135" s="50"/>
      <c r="U135" s="50"/>
      <c r="V135" s="50"/>
      <c r="W135" s="50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</row>
    <row r="136" spans="2:36" s="44" customFormat="1" x14ac:dyDescent="0.25">
      <c r="B136" s="48"/>
      <c r="C136" s="48"/>
      <c r="D136" s="50"/>
      <c r="E136" s="50"/>
      <c r="F136" s="104"/>
      <c r="G136" s="104"/>
      <c r="H136" s="104"/>
      <c r="I136" s="104"/>
      <c r="J136" s="104"/>
      <c r="K136" s="104"/>
      <c r="L136" s="104"/>
      <c r="M136" s="48"/>
      <c r="N136" s="48"/>
      <c r="O136" s="50"/>
      <c r="P136" s="50"/>
      <c r="Q136" s="50"/>
      <c r="R136" s="50"/>
      <c r="S136" s="50"/>
      <c r="T136" s="50"/>
      <c r="U136" s="50"/>
      <c r="V136" s="50"/>
      <c r="W136" s="50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</row>
    <row r="137" spans="2:36" s="44" customFormat="1" x14ac:dyDescent="0.25">
      <c r="B137" s="48"/>
      <c r="C137" s="48"/>
      <c r="D137" s="50"/>
      <c r="E137" s="50"/>
      <c r="F137" s="104"/>
      <c r="G137" s="104"/>
      <c r="H137" s="104"/>
      <c r="I137" s="104"/>
      <c r="J137" s="104"/>
      <c r="K137" s="104"/>
      <c r="L137" s="104"/>
      <c r="M137" s="48"/>
      <c r="N137" s="48"/>
      <c r="O137" s="50"/>
      <c r="P137" s="50"/>
      <c r="Q137" s="50"/>
      <c r="R137" s="50"/>
      <c r="S137" s="50"/>
      <c r="T137" s="50"/>
      <c r="U137" s="50"/>
      <c r="V137" s="50"/>
      <c r="W137" s="50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</row>
    <row r="138" spans="2:36" s="44" customFormat="1" x14ac:dyDescent="0.25">
      <c r="B138" s="48"/>
      <c r="C138" s="48"/>
      <c r="D138" s="50"/>
      <c r="E138" s="50"/>
      <c r="F138" s="104"/>
      <c r="G138" s="104"/>
      <c r="H138" s="104"/>
      <c r="I138" s="104"/>
      <c r="J138" s="104"/>
      <c r="K138" s="104"/>
      <c r="L138" s="104"/>
      <c r="M138" s="48"/>
      <c r="N138" s="48"/>
      <c r="O138" s="50"/>
      <c r="P138" s="50"/>
      <c r="Q138" s="50"/>
      <c r="R138" s="50"/>
      <c r="S138" s="50"/>
      <c r="T138" s="50"/>
      <c r="U138" s="50"/>
      <c r="V138" s="50"/>
      <c r="W138" s="50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</row>
    <row r="139" spans="2:36" s="44" customFormat="1" x14ac:dyDescent="0.25">
      <c r="B139" s="48"/>
      <c r="C139" s="48"/>
      <c r="D139" s="50"/>
      <c r="E139" s="50"/>
      <c r="F139" s="104"/>
      <c r="G139" s="104"/>
      <c r="H139" s="104"/>
      <c r="I139" s="104"/>
      <c r="J139" s="104"/>
      <c r="K139" s="104"/>
      <c r="L139" s="104"/>
      <c r="M139" s="48"/>
      <c r="N139" s="48"/>
      <c r="O139" s="50"/>
      <c r="P139" s="50"/>
      <c r="Q139" s="50"/>
      <c r="R139" s="50"/>
      <c r="S139" s="50"/>
      <c r="T139" s="50"/>
      <c r="U139" s="50"/>
      <c r="V139" s="50"/>
      <c r="W139" s="50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</row>
  </sheetData>
  <sheetProtection algorithmName="SHA-512" hashValue="gBfM87dEDoOt1sJ+yKwgYb+yLEoqsdYgnKsaTxOQ4wNyFuA2eXspq0HAcIxpoqLR60BS1qDapNwrAaoBkOB3zQ==" saltValue="uJ0vsRVHg1i3bz46K3Mt2w==" spinCount="100000" sheet="1" formatColumns="0" formatRows="0"/>
  <dataConsolidate/>
  <mergeCells count="27">
    <mergeCell ref="AB13:AC13"/>
    <mergeCell ref="T8:U8"/>
    <mergeCell ref="V8:W8"/>
    <mergeCell ref="X8:Y8"/>
    <mergeCell ref="Z8:AA8"/>
    <mergeCell ref="AB8:AD8"/>
    <mergeCell ref="B13:C13"/>
    <mergeCell ref="B7:B8"/>
    <mergeCell ref="C7:C8"/>
    <mergeCell ref="D7:D8"/>
    <mergeCell ref="B6:D6"/>
    <mergeCell ref="F13:K13"/>
    <mergeCell ref="O7:Q7"/>
    <mergeCell ref="O13:P13"/>
    <mergeCell ref="R8:S8"/>
    <mergeCell ref="F6:M6"/>
    <mergeCell ref="F7:J7"/>
    <mergeCell ref="L7:L8"/>
    <mergeCell ref="M7:M8"/>
    <mergeCell ref="K7:K8"/>
    <mergeCell ref="O6:AJ6"/>
    <mergeCell ref="AJ8:AJ9"/>
    <mergeCell ref="R7:AD7"/>
    <mergeCell ref="AF13:AG13"/>
    <mergeCell ref="AF8:AF9"/>
    <mergeCell ref="AG8:AG9"/>
    <mergeCell ref="AH8:AH9"/>
  </mergeCells>
  <phoneticPr fontId="3" type="noConversion"/>
  <conditionalFormatting sqref="K17:K18 K14:K15">
    <cfRule type="cellIs" dxfId="0" priority="1" stopIfTrue="1" operator="greaterThan">
      <formula>1</formula>
    </cfRule>
  </conditionalFormatting>
  <dataValidations count="5">
    <dataValidation type="list" allowBlank="1" showInputMessage="1" showErrorMessage="1" sqref="K196610:L196618 K262146:L262154 K327682:L327690 K393218:L393226 K458754:L458762 K524290:L524298 K589826:L589834 K655362:L655370 K720898:L720906 K786434:L786442 K851970:L851978 K917506:L917514 K983042:L983050 K65538:L65546 K131074:L131082" xr:uid="{00000000-0002-0000-0100-000000000000}">
      <formula1>$BT$2:$BT$4</formula1>
    </dataValidation>
    <dataValidation type="list" allowBlank="1" showInputMessage="1" showErrorMessage="1" sqref="K10:K12" xr:uid="{00000000-0002-0000-0100-000001000000}">
      <formula1>"Yes, No, N/A"</formula1>
    </dataValidation>
    <dataValidation type="list" allowBlank="1" showInputMessage="1" showErrorMessage="1" sqref="F10:J12" xr:uid="{00000000-0002-0000-0100-000002000000}">
      <formula1>"Yes,No"</formula1>
    </dataValidation>
    <dataValidation type="list" allowBlank="1" showInputMessage="1" showErrorMessage="1" sqref="AF10:AF12" xr:uid="{00000000-0002-0000-0100-000003000000}">
      <formula1>"Yes, No"</formula1>
    </dataValidation>
    <dataValidation type="list" allowBlank="1" showInputMessage="1" showErrorMessage="1" sqref="P10:P12" xr:uid="{00000000-0002-0000-0100-000004000000}">
      <formula1>"Product specific LCA,Product specific Type III Internal EPD,Industry-wide/generic EPD,Product Specific Type III External EPD"</formula1>
    </dataValidation>
  </dataValidations>
  <pageMargins left="1" right="0.75" top="1" bottom="0.75" header="0.5" footer="0.5"/>
  <pageSetup orientation="portrait" r:id="rId1"/>
  <headerFooter alignWithMargins="0">
    <oddFooter>&amp;LU S Green Building Council&amp;C&amp;"Arial,Bold"&amp;A&amp;RLEED&amp;XTM&amp;X Material Tracker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73" r:id="rId4" name="Button 13">
              <controlPr defaultSize="0" print="0" autoFill="0" autoPict="0" macro="[0]!addA">
                <anchor moveWithCells="1">
                  <from>
                    <xdr:col>1</xdr:col>
                    <xdr:colOff>45720</xdr:colOff>
                    <xdr:row>13</xdr:row>
                    <xdr:rowOff>182880</xdr:rowOff>
                  </from>
                  <to>
                    <xdr:col>2</xdr:col>
                    <xdr:colOff>175260</xdr:colOff>
                    <xdr:row>15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4" r:id="rId5" name="Button 14">
              <controlPr defaultSize="0" print="0" autoFill="0" autoPict="0" macro="[0]!DeleteRow">
                <anchor moveWithCells="1">
                  <from>
                    <xdr:col>2</xdr:col>
                    <xdr:colOff>251460</xdr:colOff>
                    <xdr:row>13</xdr:row>
                    <xdr:rowOff>190500</xdr:rowOff>
                  </from>
                  <to>
                    <xdr:col>2</xdr:col>
                    <xdr:colOff>1623060</xdr:colOff>
                    <xdr:row>15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2:K48"/>
  <sheetViews>
    <sheetView showGridLines="0" zoomScale="90" zoomScaleNormal="90" zoomScalePageLayoutView="90" workbookViewId="0">
      <selection activeCell="H6" sqref="H6"/>
    </sheetView>
  </sheetViews>
  <sheetFormatPr defaultColWidth="8.88671875" defaultRowHeight="15" customHeight="1" x14ac:dyDescent="0.25"/>
  <cols>
    <col min="1" max="2" width="2.6640625" style="9" customWidth="1"/>
    <col min="3" max="3" width="7" style="9" customWidth="1"/>
    <col min="4" max="4" width="2.44140625" style="9" customWidth="1"/>
    <col min="5" max="5" width="5.6640625" style="9" customWidth="1"/>
    <col min="6" max="6" width="68.6640625" style="9" customWidth="1"/>
    <col min="7" max="7" width="2.6640625" style="9" customWidth="1"/>
    <col min="8" max="8" width="14.6640625" style="9" customWidth="1"/>
    <col min="9" max="9" width="2.6640625" style="9" customWidth="1"/>
    <col min="10" max="10" width="2.44140625" style="9" customWidth="1"/>
    <col min="11" max="11" width="28.6640625" style="9" customWidth="1"/>
    <col min="12" max="16384" width="8.88671875" style="9"/>
  </cols>
  <sheetData>
    <row r="2" spans="2:11" ht="15" customHeight="1" x14ac:dyDescent="0.25">
      <c r="B2" s="6"/>
      <c r="C2" s="7"/>
      <c r="D2" s="7"/>
      <c r="E2" s="7"/>
      <c r="F2" s="7"/>
      <c r="G2" s="7"/>
      <c r="H2" s="7"/>
      <c r="I2" s="8"/>
    </row>
    <row r="3" spans="2:11" ht="24.75" customHeight="1" x14ac:dyDescent="0.25">
      <c r="B3" s="10"/>
      <c r="C3" s="11" t="s">
        <v>12</v>
      </c>
      <c r="D3" s="2"/>
      <c r="E3" s="2"/>
      <c r="F3" s="1"/>
      <c r="G3" s="1"/>
      <c r="H3" s="1"/>
      <c r="I3" s="12"/>
      <c r="J3" s="13"/>
      <c r="K3" s="13"/>
    </row>
    <row r="4" spans="2:11" ht="15" customHeight="1" x14ac:dyDescent="0.25">
      <c r="B4" s="10"/>
      <c r="C4" s="14" t="s">
        <v>16</v>
      </c>
      <c r="D4" s="2"/>
      <c r="E4" s="15"/>
      <c r="F4" s="16"/>
      <c r="G4" s="16"/>
      <c r="H4" s="2"/>
      <c r="I4" s="17"/>
      <c r="K4" s="18"/>
    </row>
    <row r="5" spans="2:11" ht="15" customHeight="1" x14ac:dyDescent="0.25">
      <c r="B5" s="10"/>
      <c r="C5" s="2"/>
      <c r="D5" s="19"/>
      <c r="E5" s="16"/>
      <c r="F5" s="16"/>
      <c r="G5" s="16"/>
      <c r="H5" s="19"/>
      <c r="I5" s="17"/>
      <c r="K5" s="18"/>
    </row>
    <row r="6" spans="2:11" ht="15" customHeight="1" x14ac:dyDescent="0.25">
      <c r="B6" s="10"/>
      <c r="C6" s="20" t="s">
        <v>18</v>
      </c>
      <c r="D6" s="1"/>
      <c r="E6" s="1"/>
      <c r="F6" s="1"/>
      <c r="G6" s="2"/>
      <c r="H6" s="138">
        <f>Instructions!G14</f>
        <v>0</v>
      </c>
      <c r="I6" s="4"/>
      <c r="K6" s="21"/>
    </row>
    <row r="7" spans="2:11" s="3" customFormat="1" ht="9" customHeight="1" x14ac:dyDescent="0.25">
      <c r="B7" s="10"/>
      <c r="C7" s="23"/>
      <c r="D7" s="20"/>
      <c r="E7" s="20"/>
      <c r="F7" s="2"/>
      <c r="G7" s="2"/>
      <c r="H7" s="2"/>
      <c r="I7" s="17"/>
      <c r="J7" s="9"/>
      <c r="K7" s="22"/>
    </row>
    <row r="8" spans="2:11" s="3" customFormat="1" ht="15" customHeight="1" x14ac:dyDescent="0.25">
      <c r="B8" s="10"/>
      <c r="C8" s="20" t="s">
        <v>47</v>
      </c>
      <c r="D8" s="2"/>
      <c r="E8" s="24"/>
      <c r="F8" s="2"/>
      <c r="G8" s="2"/>
      <c r="H8" s="138">
        <f>Calculator!AJ13</f>
        <v>0</v>
      </c>
      <c r="I8" s="17"/>
      <c r="K8" s="38"/>
    </row>
    <row r="9" spans="2:11" s="3" customFormat="1" ht="9" customHeight="1" x14ac:dyDescent="0.25">
      <c r="B9" s="10"/>
      <c r="C9" s="24"/>
      <c r="D9" s="2"/>
      <c r="E9" s="24"/>
      <c r="F9" s="2"/>
      <c r="G9" s="2"/>
      <c r="H9" s="2"/>
      <c r="I9" s="17"/>
      <c r="K9" s="26"/>
    </row>
    <row r="10" spans="2:11" s="3" customFormat="1" ht="15" customHeight="1" x14ac:dyDescent="0.25">
      <c r="B10" s="10"/>
      <c r="C10" s="20" t="s">
        <v>48</v>
      </c>
      <c r="D10" s="2"/>
      <c r="E10" s="20"/>
      <c r="F10" s="25"/>
      <c r="G10" s="2"/>
      <c r="H10" s="139">
        <f>IFERROR(H8/H6,0)</f>
        <v>0</v>
      </c>
      <c r="I10" s="17"/>
      <c r="K10" s="38"/>
    </row>
    <row r="11" spans="2:11" s="3" customFormat="1" ht="15" customHeight="1" x14ac:dyDescent="0.25">
      <c r="B11" s="30"/>
      <c r="C11" s="5"/>
      <c r="D11" s="31"/>
      <c r="E11" s="31"/>
      <c r="F11" s="31"/>
      <c r="G11" s="5"/>
      <c r="H11" s="5"/>
      <c r="I11" s="32"/>
      <c r="J11" s="27"/>
      <c r="K11" s="37"/>
    </row>
    <row r="12" spans="2:11" s="3" customFormat="1" ht="15" customHeight="1" x14ac:dyDescent="0.25">
      <c r="J12" s="27"/>
      <c r="K12" s="37"/>
    </row>
    <row r="13" spans="2:11" s="3" customFormat="1" ht="15" customHeight="1" x14ac:dyDescent="0.25">
      <c r="D13" s="33"/>
      <c r="E13" s="33"/>
      <c r="F13" s="33"/>
      <c r="J13" s="27"/>
      <c r="K13" s="28"/>
    </row>
    <row r="14" spans="2:11" s="3" customFormat="1" ht="15" customHeight="1" x14ac:dyDescent="0.25">
      <c r="D14" s="302"/>
      <c r="E14" s="302"/>
      <c r="F14" s="302"/>
      <c r="G14" s="34"/>
      <c r="J14" s="27"/>
      <c r="K14" s="303"/>
    </row>
    <row r="15" spans="2:11" s="3" customFormat="1" ht="15" customHeight="1" x14ac:dyDescent="0.25">
      <c r="D15" s="302"/>
      <c r="E15" s="302"/>
      <c r="F15" s="302"/>
      <c r="J15" s="27"/>
      <c r="K15" s="303"/>
    </row>
    <row r="16" spans="2:11" s="3" customFormat="1" ht="15" customHeight="1" x14ac:dyDescent="0.25">
      <c r="D16" s="301"/>
      <c r="E16" s="301"/>
      <c r="F16" s="29"/>
      <c r="J16" s="27"/>
      <c r="K16" s="29"/>
    </row>
    <row r="17" spans="4:11" s="3" customFormat="1" ht="15" customHeight="1" x14ac:dyDescent="0.25">
      <c r="D17" s="301"/>
      <c r="E17" s="301"/>
      <c r="F17" s="29"/>
      <c r="G17" s="35"/>
      <c r="J17" s="27"/>
      <c r="K17" s="28"/>
    </row>
    <row r="18" spans="4:11" s="3" customFormat="1" ht="15" customHeight="1" x14ac:dyDescent="0.25">
      <c r="D18" s="300"/>
      <c r="E18" s="300"/>
      <c r="F18" s="300"/>
      <c r="G18" s="300"/>
      <c r="J18" s="27"/>
      <c r="K18" s="301"/>
    </row>
    <row r="19" spans="4:11" s="3" customFormat="1" ht="15" customHeight="1" x14ac:dyDescent="0.25">
      <c r="D19" s="301"/>
      <c r="E19" s="301"/>
      <c r="F19" s="33"/>
      <c r="J19" s="27"/>
      <c r="K19" s="301"/>
    </row>
    <row r="20" spans="4:11" s="3" customFormat="1" ht="15" customHeight="1" x14ac:dyDescent="0.25">
      <c r="D20" s="301"/>
      <c r="E20" s="301"/>
      <c r="F20" s="33"/>
      <c r="G20" s="36"/>
      <c r="J20" s="27"/>
      <c r="K20" s="56"/>
    </row>
    <row r="21" spans="4:11" s="3" customFormat="1" ht="15" customHeight="1" x14ac:dyDescent="0.25">
      <c r="D21" s="300"/>
      <c r="E21" s="300"/>
      <c r="F21" s="33"/>
      <c r="J21" s="27"/>
      <c r="K21" s="301"/>
    </row>
    <row r="22" spans="4:11" s="3" customFormat="1" ht="15" customHeight="1" x14ac:dyDescent="0.25">
      <c r="J22" s="27"/>
      <c r="K22" s="301"/>
    </row>
    <row r="23" spans="4:11" s="3" customFormat="1" ht="15" customHeight="1" x14ac:dyDescent="0.25">
      <c r="J23" s="27"/>
      <c r="K23" s="56"/>
    </row>
    <row r="24" spans="4:11" s="3" customFormat="1" ht="15" customHeight="1" x14ac:dyDescent="0.25">
      <c r="J24" s="27"/>
      <c r="K24" s="27"/>
    </row>
    <row r="25" spans="4:11" s="3" customFormat="1" ht="15" customHeight="1" x14ac:dyDescent="0.25"/>
    <row r="26" spans="4:11" s="3" customFormat="1" ht="15" customHeight="1" x14ac:dyDescent="0.25"/>
    <row r="27" spans="4:11" s="3" customFormat="1" ht="15" customHeight="1" x14ac:dyDescent="0.25"/>
    <row r="28" spans="4:11" s="3" customFormat="1" ht="15" customHeight="1" x14ac:dyDescent="0.25"/>
    <row r="29" spans="4:11" s="3" customFormat="1" ht="15" customHeight="1" x14ac:dyDescent="0.25"/>
    <row r="30" spans="4:11" s="3" customFormat="1" ht="15" customHeight="1" x14ac:dyDescent="0.25"/>
    <row r="31" spans="4:11" s="3" customFormat="1" ht="15" customHeight="1" x14ac:dyDescent="0.25"/>
    <row r="32" spans="4:11" s="3" customFormat="1" ht="15" customHeight="1" x14ac:dyDescent="0.25"/>
    <row r="33" spans="3:11" s="3" customFormat="1" ht="15" customHeight="1" x14ac:dyDescent="0.25"/>
    <row r="34" spans="3:11" s="3" customFormat="1" ht="15" customHeight="1" x14ac:dyDescent="0.25"/>
    <row r="35" spans="3:11" s="3" customFormat="1" ht="15" customHeight="1" x14ac:dyDescent="0.25"/>
    <row r="36" spans="3:11" s="3" customFormat="1" ht="15" customHeight="1" x14ac:dyDescent="0.25"/>
    <row r="37" spans="3:11" s="3" customFormat="1" ht="15" customHeight="1" x14ac:dyDescent="0.25"/>
    <row r="38" spans="3:11" s="3" customFormat="1" ht="15" customHeight="1" x14ac:dyDescent="0.25"/>
    <row r="39" spans="3:11" s="3" customFormat="1" ht="15" customHeight="1" x14ac:dyDescent="0.25"/>
    <row r="40" spans="3:11" s="3" customFormat="1" ht="15" customHeight="1" x14ac:dyDescent="0.25"/>
    <row r="41" spans="3:11" s="3" customFormat="1" ht="15" customHeight="1" x14ac:dyDescent="0.25"/>
    <row r="42" spans="3:11" s="3" customFormat="1" ht="15" customHeight="1" x14ac:dyDescent="0.25"/>
    <row r="43" spans="3:11" s="3" customFormat="1" ht="15" customHeight="1" x14ac:dyDescent="0.25"/>
    <row r="44" spans="3:11" s="3" customFormat="1" ht="15" customHeight="1" x14ac:dyDescent="0.25"/>
    <row r="45" spans="3:11" s="3" customFormat="1" ht="15" customHeight="1" x14ac:dyDescent="0.25"/>
    <row r="46" spans="3:11" ht="15" customHeight="1" x14ac:dyDescent="0.25">
      <c r="C46" s="3"/>
      <c r="D46" s="3"/>
      <c r="E46" s="3"/>
      <c r="F46" s="3"/>
      <c r="G46" s="3"/>
      <c r="H46" s="3"/>
      <c r="J46" s="3"/>
      <c r="K46" s="3"/>
    </row>
    <row r="47" spans="3:11" ht="15" customHeight="1" x14ac:dyDescent="0.25">
      <c r="J47" s="3"/>
      <c r="K47" s="3"/>
    </row>
    <row r="48" spans="3:11" ht="15" customHeight="1" x14ac:dyDescent="0.25">
      <c r="J48" s="3"/>
      <c r="K48" s="3"/>
    </row>
  </sheetData>
  <sheetProtection algorithmName="SHA-512" hashValue="cPQTCxHQWax/q6Ci7LLPnQHhp/YgEhtD1KeDd8RcWyPaWyWIPRaYc7oZ0g/DETL3K57aqiyQfGlWWS+BqVYGPQ==" saltValue="9xpyyL3Ab4Tb/S6O5hbyVQ==" spinCount="100000" sheet="1" objects="1" scenarios="1"/>
  <mergeCells count="8">
    <mergeCell ref="D21:E21"/>
    <mergeCell ref="K21:K22"/>
    <mergeCell ref="D14:F15"/>
    <mergeCell ref="K14:K15"/>
    <mergeCell ref="D16:E17"/>
    <mergeCell ref="D18:G18"/>
    <mergeCell ref="K18:K19"/>
    <mergeCell ref="D19:E2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A613617A7C5B46826CF6D217F037D7" ma:contentTypeVersion="17" ma:contentTypeDescription="Create a new document." ma:contentTypeScope="" ma:versionID="e999bd87669cd8477f7eb10dc20f5d1a">
  <xsd:schema xmlns:xsd="http://www.w3.org/2001/XMLSchema" xmlns:xs="http://www.w3.org/2001/XMLSchema" xmlns:p="http://schemas.microsoft.com/office/2006/metadata/properties" xmlns:ns1="http://schemas.microsoft.com/sharepoint/v3" xmlns:ns3="ce537f1a-68b8-4212-8072-4597f22b4385" xmlns:ns4="ba895b08-f796-4204-acce-b11d769937f4" targetNamespace="http://schemas.microsoft.com/office/2006/metadata/properties" ma:root="true" ma:fieldsID="f67d12b2bba6bf1c9605a5abf410a527" ns1:_="" ns3:_="" ns4:_="">
    <xsd:import namespace="http://schemas.microsoft.com/sharepoint/v3"/>
    <xsd:import namespace="ce537f1a-68b8-4212-8072-4597f22b4385"/>
    <xsd:import namespace="ba895b08-f796-4204-acce-b11d769937f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EventHashCode" minOccurs="0"/>
                <xsd:element ref="ns4:MediaServiceGenerationTime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Location" minOccurs="0"/>
                <xsd:element ref="ns1:_ip_UnifiedCompliancePolicyProperties" minOccurs="0"/>
                <xsd:element ref="ns1:_ip_UnifiedCompliancePolicyUIAc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537f1a-68b8-4212-8072-4597f22b438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895b08-f796-4204-acce-b11d769937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301030-F6E4-42E3-BC30-2AF4ED39194B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D56B9C0D-4BD6-4419-BE22-29E6FA9E2C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e537f1a-68b8-4212-8072-4597f22b4385"/>
    <ds:schemaRef ds:uri="ba895b08-f796-4204-acce-b11d769937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8470AB-8A7A-4928-B23F-D2A07CC35D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Instructions</vt:lpstr>
      <vt:lpstr>Calculator</vt:lpstr>
      <vt:lpstr>Summary</vt:lpstr>
      <vt:lpstr>Instructions!Print_Area</vt:lpstr>
      <vt:lpstr>Calculator!Print_Titles</vt:lpstr>
    </vt:vector>
  </TitlesOfParts>
  <Company>USGBC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USGBC</dc:creator>
  <cp:lastModifiedBy>Mikaela Kieffer</cp:lastModifiedBy>
  <cp:lastPrinted>2010-10-11T23:47:34Z</cp:lastPrinted>
  <dcterms:created xsi:type="dcterms:W3CDTF">2002-04-04T14:19:14Z</dcterms:created>
  <dcterms:modified xsi:type="dcterms:W3CDTF">2023-03-30T14:13:13Z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0x01010025A613617A7C5B46826CF6D217F037D7</vt:lpwstr>
  </property>
</Properties>
</file>